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kurdyan\Desktop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B50" i="1" s="1"/>
  <c r="E5" i="1"/>
  <c r="DV5" i="1"/>
  <c r="EB74" i="1"/>
  <c r="EB58" i="1"/>
  <c r="ED159" i="1"/>
  <c r="EE159" i="1"/>
  <c r="EF159" i="1"/>
  <c r="EG159" i="1"/>
  <c r="ED158" i="1"/>
  <c r="EE158" i="1"/>
  <c r="EF158" i="1"/>
  <c r="EG158" i="1"/>
  <c r="ED157" i="1"/>
  <c r="EE157" i="1"/>
  <c r="EF157" i="1"/>
  <c r="EG157" i="1"/>
  <c r="ED156" i="1"/>
  <c r="EE156" i="1"/>
  <c r="EF156" i="1"/>
  <c r="EG156" i="1"/>
  <c r="ED155" i="1"/>
  <c r="EE155" i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C145" i="1" s="1"/>
  <c r="EF145" i="1"/>
  <c r="EG145" i="1"/>
  <c r="ED144" i="1"/>
  <c r="EE144" i="1"/>
  <c r="EF144" i="1"/>
  <c r="EG144" i="1"/>
  <c r="ED143" i="1"/>
  <c r="EE143" i="1"/>
  <c r="EC143" i="1" s="1"/>
  <c r="EF143" i="1"/>
  <c r="EG143" i="1"/>
  <c r="ED142" i="1"/>
  <c r="EE142" i="1"/>
  <c r="EF142" i="1"/>
  <c r="EG142" i="1"/>
  <c r="ED141" i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E138" i="1"/>
  <c r="EF138" i="1"/>
  <c r="EG138" i="1"/>
  <c r="ED137" i="1"/>
  <c r="EE137" i="1"/>
  <c r="EF137" i="1"/>
  <c r="EG137" i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E125" i="1"/>
  <c r="EF125" i="1"/>
  <c r="EG125" i="1"/>
  <c r="ED124" i="1"/>
  <c r="EE124" i="1"/>
  <c r="EF124" i="1"/>
  <c r="EG124" i="1"/>
  <c r="ED123" i="1"/>
  <c r="EE123" i="1"/>
  <c r="EF123" i="1"/>
  <c r="EG123" i="1"/>
  <c r="ED122" i="1"/>
  <c r="EE122" i="1"/>
  <c r="EF122" i="1"/>
  <c r="EG122" i="1"/>
  <c r="ED121" i="1"/>
  <c r="EE121" i="1"/>
  <c r="EF121" i="1"/>
  <c r="EG121" i="1"/>
  <c r="ED120" i="1"/>
  <c r="EE120" i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E80" i="1"/>
  <c r="EF80" i="1"/>
  <c r="EG80" i="1"/>
  <c r="ED79" i="1"/>
  <c r="EE79" i="1"/>
  <c r="EF79" i="1"/>
  <c r="EG79" i="1"/>
  <c r="ED78" i="1"/>
  <c r="EE78" i="1"/>
  <c r="EF78" i="1"/>
  <c r="EG78" i="1"/>
  <c r="ED77" i="1"/>
  <c r="EE77" i="1"/>
  <c r="EF77" i="1"/>
  <c r="EG77" i="1"/>
  <c r="ED76" i="1"/>
  <c r="EE76" i="1"/>
  <c r="EF76" i="1"/>
  <c r="EG76" i="1"/>
  <c r="ED75" i="1"/>
  <c r="EE75" i="1"/>
  <c r="EF75" i="1"/>
  <c r="EG75" i="1"/>
  <c r="ED74" i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C67" i="1" s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E63" i="1"/>
  <c r="EF63" i="1"/>
  <c r="EG63" i="1"/>
  <c r="ED62" i="1"/>
  <c r="EE62" i="1"/>
  <c r="EF62" i="1"/>
  <c r="EG62" i="1"/>
  <c r="ED61" i="1"/>
  <c r="EE61" i="1"/>
  <c r="EF61" i="1"/>
  <c r="EG61" i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C50" i="1" s="1"/>
  <c r="EG50" i="1"/>
  <c r="ED49" i="1"/>
  <c r="EE49" i="1"/>
  <c r="EF49" i="1"/>
  <c r="EG49" i="1"/>
  <c r="ED48" i="1"/>
  <c r="EE48" i="1"/>
  <c r="EF48" i="1"/>
  <c r="EG48" i="1"/>
  <c r="ED47" i="1"/>
  <c r="EE47" i="1"/>
  <c r="EF47" i="1"/>
  <c r="EG47" i="1"/>
  <c r="ED46" i="1"/>
  <c r="EE46" i="1"/>
  <c r="EF46" i="1"/>
  <c r="EG46" i="1"/>
  <c r="ED45" i="1"/>
  <c r="EE45" i="1"/>
  <c r="EF45" i="1"/>
  <c r="EG45" i="1"/>
  <c r="ED44" i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C39" i="1" s="1"/>
  <c r="EE39" i="1"/>
  <c r="EF39" i="1"/>
  <c r="EG39" i="1"/>
  <c r="ED38" i="1"/>
  <c r="EE38" i="1"/>
  <c r="EF38" i="1"/>
  <c r="EG38" i="1"/>
  <c r="ED37" i="1"/>
  <c r="EC37" i="1" s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C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C26" i="1" s="1"/>
  <c r="ED25" i="1"/>
  <c r="EE25" i="1"/>
  <c r="EF25" i="1"/>
  <c r="EG25" i="1"/>
  <c r="ED24" i="1"/>
  <c r="EE24" i="1"/>
  <c r="EF24" i="1"/>
  <c r="EG24" i="1"/>
  <c r="ED23" i="1"/>
  <c r="EE23" i="1"/>
  <c r="EF23" i="1"/>
  <c r="EG23" i="1"/>
  <c r="ED22" i="1"/>
  <c r="EE22" i="1"/>
  <c r="EF22" i="1"/>
  <c r="EG22" i="1"/>
  <c r="ED21" i="1"/>
  <c r="EE21" i="1"/>
  <c r="EF21" i="1"/>
  <c r="EG21" i="1"/>
  <c r="ED20" i="1"/>
  <c r="EE20" i="1"/>
  <c r="EF20" i="1"/>
  <c r="EG20" i="1"/>
  <c r="ED19" i="1"/>
  <c r="EE19" i="1"/>
  <c r="EF19" i="1"/>
  <c r="EG19" i="1"/>
  <c r="ED18" i="1"/>
  <c r="EE18" i="1"/>
  <c r="EF18" i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B66" i="1" l="1"/>
  <c r="EB18" i="1"/>
  <c r="EB82" i="1"/>
  <c r="EB26" i="1"/>
  <c r="EB90" i="1"/>
  <c r="EB34" i="1"/>
  <c r="EB106" i="1"/>
  <c r="EB42" i="1"/>
  <c r="EB146" i="1"/>
  <c r="EB145" i="1"/>
  <c r="EB98" i="1"/>
  <c r="EB115" i="1"/>
  <c r="EB128" i="1"/>
  <c r="EC52" i="1"/>
  <c r="EC69" i="1"/>
  <c r="EC82" i="1"/>
  <c r="EC130" i="1"/>
  <c r="EC33" i="1"/>
  <c r="EC99" i="1"/>
  <c r="EC105" i="1"/>
  <c r="EC18" i="1"/>
  <c r="EC58" i="1"/>
  <c r="EC90" i="1"/>
  <c r="EC131" i="1"/>
  <c r="EC133" i="1"/>
  <c r="EB19" i="1"/>
  <c r="EB27" i="1"/>
  <c r="EB35" i="1"/>
  <c r="EB43" i="1"/>
  <c r="EB51" i="1"/>
  <c r="EB59" i="1"/>
  <c r="EB67" i="1"/>
  <c r="EB75" i="1"/>
  <c r="EB83" i="1"/>
  <c r="EB91" i="1"/>
  <c r="EB99" i="1"/>
  <c r="EB107" i="1"/>
  <c r="EB117" i="1"/>
  <c r="EB129" i="1"/>
  <c r="EB149" i="1"/>
  <c r="EB12" i="1"/>
  <c r="EB20" i="1"/>
  <c r="EB28" i="1"/>
  <c r="EB36" i="1"/>
  <c r="EB44" i="1"/>
  <c r="EB52" i="1"/>
  <c r="EB60" i="1"/>
  <c r="EB68" i="1"/>
  <c r="EB76" i="1"/>
  <c r="EB84" i="1"/>
  <c r="EB92" i="1"/>
  <c r="EB100" i="1"/>
  <c r="EB108" i="1"/>
  <c r="EB119" i="1"/>
  <c r="EB130" i="1"/>
  <c r="EB153" i="1"/>
  <c r="EC44" i="1"/>
  <c r="EC74" i="1"/>
  <c r="EC76" i="1"/>
  <c r="EC106" i="1"/>
  <c r="EC108" i="1"/>
  <c r="EC122" i="1"/>
  <c r="EC146" i="1"/>
  <c r="EB13" i="1"/>
  <c r="EB21" i="1"/>
  <c r="EB29" i="1"/>
  <c r="EB37" i="1"/>
  <c r="EB45" i="1"/>
  <c r="EB53" i="1"/>
  <c r="EB61" i="1"/>
  <c r="EB69" i="1"/>
  <c r="EB77" i="1"/>
  <c r="EB85" i="1"/>
  <c r="EB93" i="1"/>
  <c r="EB101" i="1"/>
  <c r="EB109" i="1"/>
  <c r="EB120" i="1"/>
  <c r="EB133" i="1"/>
  <c r="EB154" i="1"/>
  <c r="EC38" i="1"/>
  <c r="EC40" i="1"/>
  <c r="EC42" i="1"/>
  <c r="EC66" i="1"/>
  <c r="EC70" i="1"/>
  <c r="EC72" i="1"/>
  <c r="EC98" i="1"/>
  <c r="EC102" i="1"/>
  <c r="EC104" i="1"/>
  <c r="EC114" i="1"/>
  <c r="EC138" i="1"/>
  <c r="EC144" i="1"/>
  <c r="EC154" i="1"/>
  <c r="EB14" i="1"/>
  <c r="EB22" i="1"/>
  <c r="EB30" i="1"/>
  <c r="EB38" i="1"/>
  <c r="EB46" i="1"/>
  <c r="EB54" i="1"/>
  <c r="EB62" i="1"/>
  <c r="EB70" i="1"/>
  <c r="EB78" i="1"/>
  <c r="EB86" i="1"/>
  <c r="EB94" i="1"/>
  <c r="EB102" i="1"/>
  <c r="EB111" i="1"/>
  <c r="EB121" i="1"/>
  <c r="EB135" i="1"/>
  <c r="EB157" i="1"/>
  <c r="EC65" i="1"/>
  <c r="EC134" i="1"/>
  <c r="EB15" i="1"/>
  <c r="EB23" i="1"/>
  <c r="EB31" i="1"/>
  <c r="EB39" i="1"/>
  <c r="EB47" i="1"/>
  <c r="EB55" i="1"/>
  <c r="EB63" i="1"/>
  <c r="EB71" i="1"/>
  <c r="EB79" i="1"/>
  <c r="EB87" i="1"/>
  <c r="EB95" i="1"/>
  <c r="EB103" i="1"/>
  <c r="EB112" i="1"/>
  <c r="EB122" i="1"/>
  <c r="EB137" i="1"/>
  <c r="EB16" i="1"/>
  <c r="EB24" i="1"/>
  <c r="EB32" i="1"/>
  <c r="EB40" i="1"/>
  <c r="EB48" i="1"/>
  <c r="EB56" i="1"/>
  <c r="EB64" i="1"/>
  <c r="EB72" i="1"/>
  <c r="EB80" i="1"/>
  <c r="EB88" i="1"/>
  <c r="EB96" i="1"/>
  <c r="EB104" i="1"/>
  <c r="EB113" i="1"/>
  <c r="EB124" i="1"/>
  <c r="EB138" i="1"/>
  <c r="EB159" i="1"/>
  <c r="EC43" i="1"/>
  <c r="EC47" i="1"/>
  <c r="EC79" i="1"/>
  <c r="EC109" i="1"/>
  <c r="EC111" i="1"/>
  <c r="EB17" i="1"/>
  <c r="EB25" i="1"/>
  <c r="EB33" i="1"/>
  <c r="EB41" i="1"/>
  <c r="EB49" i="1"/>
  <c r="EB57" i="1"/>
  <c r="EB65" i="1"/>
  <c r="EB73" i="1"/>
  <c r="EB81" i="1"/>
  <c r="EB89" i="1"/>
  <c r="EB97" i="1"/>
  <c r="EB105" i="1"/>
  <c r="EB114" i="1"/>
  <c r="EB125" i="1"/>
  <c r="EB110" i="1"/>
  <c r="EC17" i="1"/>
  <c r="EC22" i="1"/>
  <c r="EC24" i="1"/>
  <c r="EC28" i="1"/>
  <c r="EC51" i="1"/>
  <c r="EC53" i="1"/>
  <c r="EC63" i="1"/>
  <c r="EC81" i="1"/>
  <c r="EC86" i="1"/>
  <c r="EC88" i="1"/>
  <c r="EC92" i="1"/>
  <c r="EC115" i="1"/>
  <c r="EC127" i="1"/>
  <c r="EC129" i="1"/>
  <c r="EC148" i="1"/>
  <c r="EC150" i="1"/>
  <c r="EC156" i="1"/>
  <c r="EC25" i="1"/>
  <c r="EC30" i="1"/>
  <c r="EC32" i="1"/>
  <c r="EC36" i="1"/>
  <c r="EC59" i="1"/>
  <c r="EC61" i="1"/>
  <c r="EC71" i="1"/>
  <c r="EC89" i="1"/>
  <c r="EC94" i="1"/>
  <c r="EC96" i="1"/>
  <c r="EC100" i="1"/>
  <c r="EC123" i="1"/>
  <c r="EC125" i="1"/>
  <c r="EC135" i="1"/>
  <c r="EC137" i="1"/>
  <c r="EC158" i="1"/>
  <c r="EC13" i="1"/>
  <c r="EC15" i="1"/>
  <c r="EC19" i="1"/>
  <c r="EC41" i="1"/>
  <c r="EC46" i="1"/>
  <c r="EC48" i="1"/>
  <c r="EC60" i="1"/>
  <c r="EC75" i="1"/>
  <c r="EC77" i="1"/>
  <c r="EC87" i="1"/>
  <c r="EC110" i="1"/>
  <c r="EC112" i="1"/>
  <c r="EC116" i="1"/>
  <c r="EC139" i="1"/>
  <c r="EC141" i="1"/>
  <c r="EC147" i="1"/>
  <c r="EC153" i="1"/>
  <c r="EC21" i="1"/>
  <c r="EC23" i="1"/>
  <c r="EC27" i="1"/>
  <c r="EC49" i="1"/>
  <c r="EC54" i="1"/>
  <c r="EC56" i="1"/>
  <c r="EC83" i="1"/>
  <c r="EC85" i="1"/>
  <c r="EC95" i="1"/>
  <c r="EC118" i="1"/>
  <c r="EC120" i="1"/>
  <c r="EC124" i="1"/>
  <c r="EC149" i="1"/>
  <c r="EC151" i="1"/>
  <c r="EC155" i="1"/>
  <c r="EC29" i="1"/>
  <c r="EC31" i="1"/>
  <c r="EC35" i="1"/>
  <c r="EC57" i="1"/>
  <c r="EC62" i="1"/>
  <c r="EC64" i="1"/>
  <c r="EC68" i="1"/>
  <c r="EC91" i="1"/>
  <c r="EC93" i="1"/>
  <c r="EC97" i="1"/>
  <c r="EC101" i="1"/>
  <c r="EC103" i="1"/>
  <c r="EC126" i="1"/>
  <c r="EC128" i="1"/>
  <c r="EC132" i="1"/>
  <c r="EC136" i="1"/>
  <c r="EC157" i="1"/>
  <c r="EC159" i="1"/>
  <c r="EB116" i="1"/>
  <c r="EB127" i="1"/>
  <c r="EB141" i="1"/>
  <c r="EC12" i="1"/>
  <c r="EC14" i="1"/>
  <c r="EC16" i="1"/>
  <c r="EC20" i="1"/>
  <c r="EC45" i="1"/>
  <c r="EC55" i="1"/>
  <c r="EC73" i="1"/>
  <c r="EC78" i="1"/>
  <c r="EC80" i="1"/>
  <c r="EC84" i="1"/>
  <c r="EC107" i="1"/>
  <c r="EC113" i="1"/>
  <c r="EC117" i="1"/>
  <c r="EC119" i="1"/>
  <c r="EC121" i="1"/>
  <c r="EC140" i="1"/>
  <c r="EC142" i="1"/>
  <c r="EC152" i="1"/>
  <c r="EB136" i="1"/>
  <c r="EB144" i="1"/>
  <c r="EB152" i="1"/>
  <c r="EB123" i="1"/>
  <c r="EB131" i="1"/>
  <c r="EB139" i="1"/>
  <c r="EB147" i="1"/>
  <c r="EB155" i="1"/>
  <c r="EB132" i="1"/>
  <c r="EB140" i="1"/>
  <c r="EB148" i="1"/>
  <c r="EB156" i="1"/>
  <c r="EB118" i="1"/>
  <c r="EB126" i="1"/>
  <c r="EB134" i="1"/>
  <c r="EB142" i="1"/>
  <c r="EB150" i="1"/>
  <c r="EB158" i="1"/>
  <c r="EB143" i="1"/>
  <c r="EB151" i="1"/>
  <c r="EB160" i="1" l="1"/>
  <c r="EB4" i="1" s="1"/>
</calcChain>
</file>

<file path=xl/sharedStrings.xml><?xml version="1.0" encoding="utf-8"?>
<sst xmlns="http://schemas.openxmlformats.org/spreadsheetml/2006/main" count="157" uniqueCount="94">
  <si>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</si>
  <si>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</si>
  <si>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</si>
  <si>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</si>
  <si>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</si>
  <si>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</si>
  <si>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</si>
  <si>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</si>
  <si>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</si>
  <si>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</si>
  <si>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</si>
  <si>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</si>
  <si>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</si>
  <si>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</si>
  <si>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</si>
  <si>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</si>
  <si>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</si>
  <si>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</si>
  <si>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о20-4-002</t>
  </si>
  <si>
    <t>Курс: 4</t>
  </si>
  <si>
    <t>Год: 2023-2024</t>
  </si>
  <si>
    <t>Сессия: Летняя</t>
  </si>
  <si>
    <t>Айрапетян Алексан Сасунович</t>
  </si>
  <si>
    <t>ОО</t>
  </si>
  <si>
    <t xml:space="preserve">2001015 - </t>
  </si>
  <si>
    <t>Арамян Арпине  Жирайровна</t>
  </si>
  <si>
    <t>СН</t>
  </si>
  <si>
    <t xml:space="preserve">2006144 - </t>
  </si>
  <si>
    <t>Арутюнян Тируи Егишевна</t>
  </si>
  <si>
    <t xml:space="preserve">1901145 - </t>
  </si>
  <si>
    <t>Атанесян Арташес Хачатурович</t>
  </si>
  <si>
    <t xml:space="preserve">701.03.02049 - </t>
  </si>
  <si>
    <t>Григорян Сурен Арменович</t>
  </si>
  <si>
    <t xml:space="preserve">2004059 - </t>
  </si>
  <si>
    <t>Инанц Хачатур Степанович</t>
  </si>
  <si>
    <t xml:space="preserve">2004091 - </t>
  </si>
  <si>
    <t>Карапетян Ани Артаковна</t>
  </si>
  <si>
    <t xml:space="preserve">2003041 - </t>
  </si>
  <si>
    <t>Карапетян Мери Кареновна</t>
  </si>
  <si>
    <t xml:space="preserve">2004222 - </t>
  </si>
  <si>
    <t>Кешишян Нане Согомоновна</t>
  </si>
  <si>
    <t xml:space="preserve">2006140 - </t>
  </si>
  <si>
    <t>Котанджян Микаел Арменович</t>
  </si>
  <si>
    <t xml:space="preserve">2003036 - </t>
  </si>
  <si>
    <t>Кочарян Тигран Эдуардович</t>
  </si>
  <si>
    <t xml:space="preserve">8010302407 - </t>
  </si>
  <si>
    <t>Маргарян Григор Акобович</t>
  </si>
  <si>
    <t xml:space="preserve">601.03.02057 - </t>
  </si>
  <si>
    <t>Маргарян Нарек Смбатович</t>
  </si>
  <si>
    <t xml:space="preserve">1908001 - </t>
  </si>
  <si>
    <t>Мартиросян Арман Арсенович</t>
  </si>
  <si>
    <t xml:space="preserve">2005038 - </t>
  </si>
  <si>
    <t>Нерсесян Мигран Арсенович</t>
  </si>
  <si>
    <t xml:space="preserve"> - </t>
  </si>
  <si>
    <t>Нерсисян Ева Арменовна</t>
  </si>
  <si>
    <t xml:space="preserve">2004210 - </t>
  </si>
  <si>
    <t>Оганесян Давид Гайкович</t>
  </si>
  <si>
    <t xml:space="preserve">1907018 - </t>
  </si>
  <si>
    <t>Петикян Элен Артуровна</t>
  </si>
  <si>
    <t xml:space="preserve">2003024 - </t>
  </si>
  <si>
    <t>Петросян Людвиг Егорович</t>
  </si>
  <si>
    <t xml:space="preserve">2004289 - </t>
  </si>
  <si>
    <t>Сарибекян Люсьена Эриковна</t>
  </si>
  <si>
    <t xml:space="preserve">2004245 - </t>
  </si>
  <si>
    <t>Симонян Ованес Карэнович</t>
  </si>
  <si>
    <t xml:space="preserve">2004118 - </t>
  </si>
  <si>
    <t>Тоноян Рафаэль Варданович</t>
  </si>
  <si>
    <t xml:space="preserve">2004111 - </t>
  </si>
  <si>
    <t>Хачатрян Геворг Суренович</t>
  </si>
  <si>
    <t xml:space="preserve">2005103 - </t>
  </si>
  <si>
    <t>Хачатрян Мигран Вигенович</t>
  </si>
  <si>
    <t xml:space="preserve">1902012 - </t>
  </si>
  <si>
    <t>Зак</t>
  </si>
  <si>
    <t>Отч</t>
  </si>
  <si>
    <t>Всего: 24</t>
  </si>
  <si>
    <t xml:space="preserve">Государственный экзамен - </t>
  </si>
  <si>
    <t xml:space="preserve">Защита выпускной квалификационной работы - </t>
  </si>
  <si>
    <t xml:space="preserve">Вариационно-разностные методы - </t>
  </si>
  <si>
    <t xml:space="preserve">Потоки в сетях - </t>
  </si>
  <si>
    <t>Производственная практика (преддипломная) - Тоноян Г.Г., Саргсян С.С., Арамян Р.Г.</t>
  </si>
  <si>
    <t>Специализация по компьютерной науке 1.1 - Оганесян О.</t>
  </si>
  <si>
    <t>Специализация по компьютерной науке 1.2 - Шабоян А.Т.</t>
  </si>
  <si>
    <t>Специализация по компьютерной науке 1.3 - Карпов Н.</t>
  </si>
  <si>
    <t>Специализация по компьютерной науке 1.4 - Курындин В.В.</t>
  </si>
  <si>
    <t>Специализация по компьютерной науке 1.5 (с применением электронного обучения ) - Лапин Р.</t>
  </si>
  <si>
    <t>Методы оптимизации - Саргсян В.Г.</t>
  </si>
  <si>
    <t>Нет</t>
  </si>
  <si>
    <t>True</t>
  </si>
  <si>
    <t>False</t>
  </si>
  <si>
    <t>Летняя</t>
  </si>
  <si>
    <t>Диплом</t>
  </si>
  <si>
    <t>Зачеты</t>
  </si>
  <si>
    <t>Прак.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</si>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</sst>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76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76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Y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7" sqref="E7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4.140625" style="3" customWidth="1"/>
    <col min="6" max="6" width="6.7109375" style="3" customWidth="1"/>
    <col min="7" max="8" width="4.7109375" style="3" customWidth="1"/>
    <col min="9" max="9" width="7.28515625" style="3" customWidth="1"/>
    <col min="10" max="13" width="5.140625" style="3" customWidth="1"/>
    <col min="14" max="14" width="7.28515625" style="3" customWidth="1"/>
    <col min="15" max="15" width="4.140625" style="3" customWidth="1"/>
    <col min="16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51" t="s">
        <v>17</v>
      </c>
      <c r="D3" s="51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50" t="s">
        <v>19</v>
      </c>
      <c r="D4" s="50"/>
      <c r="E4" s="6" t="s">
        <v>21</v>
      </c>
      <c r="DZ4" s="7"/>
      <c r="EA4" s="40">
        <v>45479</v>
      </c>
      <c r="EB4" s="8">
        <f>EB160</f>
        <v>0.25906633906633908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72</v>
      </c>
      <c r="F5" s="3">
        <f t="shared" si="0"/>
        <v>144</v>
      </c>
      <c r="G5" s="3">
        <f t="shared" si="0"/>
        <v>0</v>
      </c>
      <c r="H5" s="3">
        <f t="shared" si="0"/>
        <v>0</v>
      </c>
      <c r="I5" s="3">
        <f t="shared" si="0"/>
        <v>576</v>
      </c>
      <c r="J5" s="3">
        <f t="shared" si="0"/>
        <v>144</v>
      </c>
      <c r="K5" s="3">
        <f t="shared" si="0"/>
        <v>144</v>
      </c>
      <c r="L5" s="3">
        <f t="shared" si="0"/>
        <v>144</v>
      </c>
      <c r="M5" s="3">
        <f t="shared" si="0"/>
        <v>144</v>
      </c>
      <c r="N5" s="3">
        <f t="shared" si="0"/>
        <v>144</v>
      </c>
      <c r="O5" s="3">
        <f t="shared" si="0"/>
        <v>72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49" t="s">
        <v>0</v>
      </c>
      <c r="C6" s="49"/>
      <c r="D6" s="49"/>
      <c r="E6" s="10" t="s">
        <v>75</v>
      </c>
      <c r="F6" s="10" t="s">
        <v>76</v>
      </c>
      <c r="G6" s="10" t="s">
        <v>77</v>
      </c>
      <c r="H6" s="10" t="s">
        <v>78</v>
      </c>
      <c r="I6" s="10" t="s">
        <v>79</v>
      </c>
      <c r="J6" s="10" t="s">
        <v>80</v>
      </c>
      <c r="K6" s="10" t="s">
        <v>81</v>
      </c>
      <c r="L6" s="10" t="s">
        <v>82</v>
      </c>
      <c r="M6" s="10" t="s">
        <v>83</v>
      </c>
      <c r="N6" s="10" t="s">
        <v>84</v>
      </c>
      <c r="O6" s="10" t="s">
        <v>85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48" t="s">
        <v>1</v>
      </c>
      <c r="C7" s="48"/>
      <c r="D7" s="48"/>
      <c r="E7" s="15" t="s">
        <v>86</v>
      </c>
      <c r="F7" s="15" t="s">
        <v>86</v>
      </c>
      <c r="G7" s="15" t="s">
        <v>86</v>
      </c>
      <c r="H7" s="15" t="s">
        <v>86</v>
      </c>
      <c r="I7" s="15" t="s">
        <v>86</v>
      </c>
      <c r="J7" s="15" t="s">
        <v>86</v>
      </c>
      <c r="K7" s="15" t="s">
        <v>86</v>
      </c>
      <c r="L7" s="15" t="s">
        <v>86</v>
      </c>
      <c r="M7" s="15" t="s">
        <v>86</v>
      </c>
      <c r="N7" s="15" t="s">
        <v>86</v>
      </c>
      <c r="O7" s="15" t="s">
        <v>86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48" t="s">
        <v>15</v>
      </c>
      <c r="C8" s="48"/>
      <c r="D8" s="48"/>
      <c r="E8" s="21">
        <v>72</v>
      </c>
      <c r="F8" s="21">
        <v>144</v>
      </c>
      <c r="G8" s="21">
        <v>36</v>
      </c>
      <c r="H8" s="21">
        <v>36</v>
      </c>
      <c r="I8" s="21">
        <v>576</v>
      </c>
      <c r="J8" s="21">
        <v>144</v>
      </c>
      <c r="K8" s="21">
        <v>144</v>
      </c>
      <c r="L8" s="21">
        <v>144</v>
      </c>
      <c r="M8" s="21">
        <v>144</v>
      </c>
      <c r="N8" s="21">
        <v>144</v>
      </c>
      <c r="O8" s="21">
        <v>72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48" t="s">
        <v>14</v>
      </c>
      <c r="C9" s="48"/>
      <c r="D9" s="48"/>
      <c r="E9" s="15" t="s">
        <v>87</v>
      </c>
      <c r="F9" s="15" t="s">
        <v>87</v>
      </c>
      <c r="G9" s="15" t="s">
        <v>88</v>
      </c>
      <c r="H9" s="15" t="s">
        <v>88</v>
      </c>
      <c r="I9" s="15" t="s">
        <v>87</v>
      </c>
      <c r="J9" s="15" t="s">
        <v>87</v>
      </c>
      <c r="K9" s="15" t="s">
        <v>87</v>
      </c>
      <c r="L9" s="15" t="s">
        <v>87</v>
      </c>
      <c r="M9" s="15" t="s">
        <v>87</v>
      </c>
      <c r="N9" s="15" t="s">
        <v>87</v>
      </c>
      <c r="O9" s="15" t="s">
        <v>87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48" t="s">
        <v>3</v>
      </c>
      <c r="C10" s="48"/>
      <c r="D10" s="48"/>
      <c r="E10" s="52" t="s">
        <v>89</v>
      </c>
      <c r="F10" s="54"/>
      <c r="G10" s="54"/>
      <c r="H10" s="54"/>
      <c r="I10" s="54"/>
      <c r="J10" s="54"/>
      <c r="K10" s="54"/>
      <c r="L10" s="54"/>
      <c r="M10" s="54"/>
      <c r="N10" s="54"/>
      <c r="O10" s="53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48" t="s">
        <v>6</v>
      </c>
      <c r="C11" s="48"/>
      <c r="D11" s="48"/>
      <c r="E11" s="22"/>
      <c r="F11" s="22" t="s">
        <v>90</v>
      </c>
      <c r="G11" s="52" t="s">
        <v>91</v>
      </c>
      <c r="H11" s="53"/>
      <c r="I11" s="22" t="s">
        <v>92</v>
      </c>
      <c r="J11" s="52" t="s">
        <v>93</v>
      </c>
      <c r="K11" s="54"/>
      <c r="L11" s="54"/>
      <c r="M11" s="54"/>
      <c r="N11" s="54"/>
      <c r="O11" s="53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88</v>
      </c>
      <c r="F12" s="27">
        <v>100</v>
      </c>
      <c r="G12" s="27">
        <v>43</v>
      </c>
      <c r="H12" s="27">
        <v>60</v>
      </c>
      <c r="I12" s="27">
        <v>100</v>
      </c>
      <c r="J12" s="27">
        <v>0</v>
      </c>
      <c r="K12" s="27">
        <v>0</v>
      </c>
      <c r="L12" s="27">
        <v>94</v>
      </c>
      <c r="M12" s="27">
        <v>0</v>
      </c>
      <c r="N12" s="27">
        <v>0</v>
      </c>
      <c r="O12" s="27">
        <v>88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72</v>
      </c>
      <c r="DZ12" s="29"/>
      <c r="EA12" s="19"/>
      <c r="EB12" s="30">
        <f>SUMPRODUCT(E12:DV12,$E$5:$DV$5)/IF(SUM($E$5:$DV$5)=0,1,SUM($E$5:$DV$5))/25</f>
        <v>2.48</v>
      </c>
      <c r="EC12" s="44" t="str">
        <f>IF(SUM(ED12:EG12)&gt;0,(ED12*5+EE12*4+EF12*3+EG12*5)/SUM(ED12:EG12),"")</f>
        <v/>
      </c>
      <c r="ED12" s="42">
        <f>COUNTIF($E12:$DV12,"Отл")</f>
        <v>0</v>
      </c>
      <c r="EE12" s="41">
        <f>COUNTIF($E12:$DV12,"Хор")</f>
        <v>0</v>
      </c>
      <c r="EF12" s="41">
        <f>COUNTIF($E12:$DV12,"Удв")</f>
        <v>0</v>
      </c>
      <c r="EG12" s="46">
        <f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26</v>
      </c>
      <c r="D13" s="25" t="s">
        <v>27</v>
      </c>
      <c r="E13" s="26">
        <v>95</v>
      </c>
      <c r="F13" s="26">
        <v>75</v>
      </c>
      <c r="G13" s="26">
        <v>49</v>
      </c>
      <c r="H13" s="26">
        <v>60</v>
      </c>
      <c r="I13" s="26">
        <v>95</v>
      </c>
      <c r="J13" s="26">
        <v>0</v>
      </c>
      <c r="K13" s="26">
        <v>100</v>
      </c>
      <c r="L13" s="26">
        <v>0</v>
      </c>
      <c r="M13" s="26">
        <v>0</v>
      </c>
      <c r="N13" s="26">
        <v>0</v>
      </c>
      <c r="O13" s="26">
        <v>88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72</v>
      </c>
      <c r="DZ13" s="29"/>
      <c r="EA13" s="19"/>
      <c r="EB13" s="30">
        <f>SUMPRODUCT(E13:DV13,$E$5:$DV$5)/IF(SUM($E$5:$DV$5)=0,1,SUM($E$5:$DV$5))/25</f>
        <v>2.3509090909090911</v>
      </c>
      <c r="EC13" s="44" t="str">
        <f>IF(SUM(ED13:EG13)&gt;0,(ED13*5+EE13*4+EF13*3+EG13*5)/SUM(ED13:EG13),"")</f>
        <v/>
      </c>
      <c r="ED13" s="42">
        <f>COUNTIF($E13:$DV13,"Отл")</f>
        <v>0</v>
      </c>
      <c r="EE13" s="41">
        <f>COUNTIF($E13:$DV13,"Хор")</f>
        <v>0</v>
      </c>
      <c r="EF13" s="41">
        <f>COUNTIF($E13:$DV13,"Удв")</f>
        <v>0</v>
      </c>
      <c r="EG13" s="46">
        <f>COUNTIF($E13:$DV13,"Зач")</f>
        <v>0</v>
      </c>
    </row>
    <row r="14" spans="1:137" x14ac:dyDescent="0.2">
      <c r="A14" s="23">
        <v>3</v>
      </c>
      <c r="B14" s="24" t="s">
        <v>28</v>
      </c>
      <c r="C14" s="24" t="s">
        <v>26</v>
      </c>
      <c r="D14" s="25" t="s">
        <v>29</v>
      </c>
      <c r="E14" s="26">
        <v>40</v>
      </c>
      <c r="F14" s="26">
        <v>45</v>
      </c>
      <c r="G14" s="26">
        <v>49</v>
      </c>
      <c r="H14" s="26">
        <v>40</v>
      </c>
      <c r="I14" s="26">
        <v>40</v>
      </c>
      <c r="J14" s="26">
        <v>0</v>
      </c>
      <c r="K14" s="26">
        <v>40</v>
      </c>
      <c r="L14" s="26">
        <v>0</v>
      </c>
      <c r="M14" s="26">
        <v>0</v>
      </c>
      <c r="N14" s="26">
        <v>0</v>
      </c>
      <c r="O14" s="26">
        <v>40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72</v>
      </c>
      <c r="DZ14" s="29"/>
      <c r="EA14" s="19"/>
      <c r="EB14" s="30">
        <f>SUMPRODUCT(E14:DV14,$E$5:$DV$5)/IF(SUM($E$5:$DV$5)=0,1,SUM($E$5:$DV$5))/25</f>
        <v>1.0363636363636364</v>
      </c>
      <c r="EC14" s="44" t="str">
        <f t="shared" ref="EC14:EC76" si="2">IF(SUM(ED14:EG14)&gt;0,(ED14*5+EE14*4+EF14*3+EG14*5)/SUM(ED14:EG14),"")</f>
        <v/>
      </c>
      <c r="ED14" s="42">
        <f>COUNTIF($E14:$DV14,"Отл")</f>
        <v>0</v>
      </c>
      <c r="EE14" s="41">
        <f>COUNTIF($E14:$DV14,"Хор")</f>
        <v>0</v>
      </c>
      <c r="EF14" s="41">
        <f>COUNTIF($E14:$DV14,"Удв")</f>
        <v>0</v>
      </c>
      <c r="EG14" s="46">
        <f>COUNTIF($E14:$DV14,"Зач")</f>
        <v>0</v>
      </c>
    </row>
    <row r="15" spans="1:137" x14ac:dyDescent="0.2">
      <c r="A15" s="23">
        <v>4</v>
      </c>
      <c r="B15" s="24" t="s">
        <v>30</v>
      </c>
      <c r="C15" s="24" t="s">
        <v>26</v>
      </c>
      <c r="D15" s="25" t="s">
        <v>31</v>
      </c>
      <c r="E15" s="26">
        <v>90</v>
      </c>
      <c r="F15" s="26">
        <v>75</v>
      </c>
      <c r="G15" s="26">
        <v>43</v>
      </c>
      <c r="H15" s="26">
        <v>55</v>
      </c>
      <c r="I15" s="26">
        <v>85</v>
      </c>
      <c r="J15" s="26">
        <v>0</v>
      </c>
      <c r="K15" s="26">
        <v>0</v>
      </c>
      <c r="L15" s="26">
        <v>0</v>
      </c>
      <c r="M15" s="26">
        <v>100</v>
      </c>
      <c r="N15" s="26">
        <v>0</v>
      </c>
      <c r="O15" s="26">
        <v>80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72</v>
      </c>
      <c r="DZ15" s="29"/>
      <c r="EA15" s="19"/>
      <c r="EB15" s="30">
        <f>SUMPRODUCT(E15:DV15,$E$5:$DV$5)/IF(SUM($E$5:$DV$5)=0,1,SUM($E$5:$DV$5))/25</f>
        <v>2.1818181818181817</v>
      </c>
      <c r="EC15" s="44" t="str">
        <f t="shared" si="2"/>
        <v/>
      </c>
      <c r="ED15" s="42">
        <f>COUNTIF($E15:$DV15,"Отл")</f>
        <v>0</v>
      </c>
      <c r="EE15" s="41">
        <f>COUNTIF($E15:$DV15,"Хор")</f>
        <v>0</v>
      </c>
      <c r="EF15" s="41">
        <f>COUNTIF($E15:$DV15,"Удв")</f>
        <v>0</v>
      </c>
      <c r="EG15" s="46">
        <f>COUNTIF($E15:$DV15,"Зач")</f>
        <v>0</v>
      </c>
    </row>
    <row r="16" spans="1:137" x14ac:dyDescent="0.2">
      <c r="A16" s="23">
        <v>5</v>
      </c>
      <c r="B16" s="24" t="s">
        <v>32</v>
      </c>
      <c r="C16" s="24" t="s">
        <v>26</v>
      </c>
      <c r="D16" s="25" t="s">
        <v>33</v>
      </c>
      <c r="E16" s="26">
        <v>65</v>
      </c>
      <c r="F16" s="26">
        <v>60</v>
      </c>
      <c r="G16" s="26">
        <v>43</v>
      </c>
      <c r="H16" s="26">
        <v>40</v>
      </c>
      <c r="I16" s="26">
        <v>65</v>
      </c>
      <c r="J16" s="26">
        <v>64</v>
      </c>
      <c r="K16" s="26">
        <v>0</v>
      </c>
      <c r="L16" s="26">
        <v>0</v>
      </c>
      <c r="M16" s="26">
        <v>0</v>
      </c>
      <c r="N16" s="26">
        <v>0</v>
      </c>
      <c r="O16" s="26">
        <v>40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72</v>
      </c>
      <c r="DZ16" s="29"/>
      <c r="EA16" s="19"/>
      <c r="EB16" s="30">
        <f>SUMPRODUCT(E16:DV16,$E$5:$DV$5)/IF(SUM($E$5:$DV$5)=0,1,SUM($E$5:$DV$5))/25</f>
        <v>1.5872727272727272</v>
      </c>
      <c r="EC16" s="44" t="str">
        <f t="shared" si="2"/>
        <v/>
      </c>
      <c r="ED16" s="42">
        <f>COUNTIF($E16:$DV16,"Отл")</f>
        <v>0</v>
      </c>
      <c r="EE16" s="41">
        <f>COUNTIF($E16:$DV16,"Хор")</f>
        <v>0</v>
      </c>
      <c r="EF16" s="41">
        <f>COUNTIF($E16:$DV16,"Удв")</f>
        <v>0</v>
      </c>
      <c r="EG16" s="46">
        <f>COUNTIF($E16:$DV16,"Зач")</f>
        <v>0</v>
      </c>
    </row>
    <row r="17" spans="1:137" x14ac:dyDescent="0.2">
      <c r="A17" s="23">
        <v>6</v>
      </c>
      <c r="B17" s="24" t="s">
        <v>34</v>
      </c>
      <c r="C17" s="24" t="s">
        <v>23</v>
      </c>
      <c r="D17" s="25" t="s">
        <v>35</v>
      </c>
      <c r="E17" s="26">
        <v>95</v>
      </c>
      <c r="F17" s="26">
        <v>90</v>
      </c>
      <c r="G17" s="26">
        <v>49</v>
      </c>
      <c r="H17" s="26">
        <v>60</v>
      </c>
      <c r="I17" s="26">
        <v>90</v>
      </c>
      <c r="J17" s="26">
        <v>0</v>
      </c>
      <c r="K17" s="26">
        <v>0</v>
      </c>
      <c r="L17" s="26">
        <v>55</v>
      </c>
      <c r="M17" s="26">
        <v>0</v>
      </c>
      <c r="N17" s="26">
        <v>0</v>
      </c>
      <c r="O17" s="26">
        <v>88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72</v>
      </c>
      <c r="DZ17" s="29"/>
      <c r="EA17" s="19"/>
      <c r="EB17" s="30">
        <f>SUMPRODUCT(E17:DV17,$E$5:$DV$5)/IF(SUM($E$5:$DV$5)=0,1,SUM($E$5:$DV$5))/25</f>
        <v>2.169090909090909</v>
      </c>
      <c r="EC17" s="44" t="str">
        <f t="shared" si="2"/>
        <v/>
      </c>
      <c r="ED17" s="42">
        <f>COUNTIF($E17:$DV17,"Отл")</f>
        <v>0</v>
      </c>
      <c r="EE17" s="41">
        <f>COUNTIF($E17:$DV17,"Хор")</f>
        <v>0</v>
      </c>
      <c r="EF17" s="41">
        <f>COUNTIF($E17:$DV17,"Удв")</f>
        <v>0</v>
      </c>
      <c r="EG17" s="46">
        <f>COUNTIF($E17:$DV17,"Зач")</f>
        <v>0</v>
      </c>
    </row>
    <row r="18" spans="1:137" x14ac:dyDescent="0.2">
      <c r="A18" s="23">
        <v>7</v>
      </c>
      <c r="B18" s="24" t="s">
        <v>36</v>
      </c>
      <c r="C18" s="24" t="s">
        <v>26</v>
      </c>
      <c r="D18" s="25" t="s">
        <v>37</v>
      </c>
      <c r="E18" s="26">
        <v>60</v>
      </c>
      <c r="F18" s="26">
        <v>50</v>
      </c>
      <c r="G18" s="26">
        <v>43</v>
      </c>
      <c r="H18" s="26">
        <v>40</v>
      </c>
      <c r="I18" s="26">
        <v>55</v>
      </c>
      <c r="J18" s="26">
        <v>56</v>
      </c>
      <c r="K18" s="26">
        <v>0</v>
      </c>
      <c r="L18" s="26">
        <v>0</v>
      </c>
      <c r="M18" s="26">
        <v>0</v>
      </c>
      <c r="N18" s="26">
        <v>0</v>
      </c>
      <c r="O18" s="26">
        <v>50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72</v>
      </c>
      <c r="DZ18" s="29"/>
      <c r="EA18" s="19"/>
      <c r="EB18" s="30">
        <f>SUMPRODUCT(E18:DV18,$E$5:$DV$5)/IF(SUM($E$5:$DV$5)=0,1,SUM($E$5:$DV$5))/25</f>
        <v>1.3854545454545453</v>
      </c>
      <c r="EC18" s="44" t="str">
        <f t="shared" si="2"/>
        <v/>
      </c>
      <c r="ED18" s="42">
        <f>COUNTIF($E18:$DV18,"Отл")</f>
        <v>0</v>
      </c>
      <c r="EE18" s="41">
        <f>COUNTIF($E18:$DV18,"Хор")</f>
        <v>0</v>
      </c>
      <c r="EF18" s="41">
        <f>COUNTIF($E18:$DV18,"Удв")</f>
        <v>0</v>
      </c>
      <c r="EG18" s="46">
        <f>COUNTIF($E18:$DV18,"Зач")</f>
        <v>0</v>
      </c>
    </row>
    <row r="19" spans="1:137" x14ac:dyDescent="0.2">
      <c r="A19" s="23">
        <v>8</v>
      </c>
      <c r="B19" s="24" t="s">
        <v>38</v>
      </c>
      <c r="C19" s="24" t="s">
        <v>26</v>
      </c>
      <c r="D19" s="25" t="s">
        <v>39</v>
      </c>
      <c r="E19" s="26">
        <v>50</v>
      </c>
      <c r="F19" s="26">
        <v>50</v>
      </c>
      <c r="G19" s="26">
        <v>49</v>
      </c>
      <c r="H19" s="26">
        <v>45</v>
      </c>
      <c r="I19" s="26">
        <v>50</v>
      </c>
      <c r="J19" s="26">
        <v>61</v>
      </c>
      <c r="K19" s="26">
        <v>0</v>
      </c>
      <c r="L19" s="26">
        <v>0</v>
      </c>
      <c r="M19" s="26">
        <v>0</v>
      </c>
      <c r="N19" s="26">
        <v>0</v>
      </c>
      <c r="O19" s="26">
        <v>40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72</v>
      </c>
      <c r="DZ19" s="29"/>
      <c r="EA19" s="19"/>
      <c r="EB19" s="30">
        <f>SUMPRODUCT(E19:DV19,$E$5:$DV$5)/IF(SUM($E$5:$DV$5)=0,1,SUM($E$5:$DV$5))/25</f>
        <v>1.2945454545454547</v>
      </c>
      <c r="EC19" s="44" t="str">
        <f t="shared" si="2"/>
        <v/>
      </c>
      <c r="ED19" s="42">
        <f>COUNTIF($E19:$DV19,"Отл")</f>
        <v>0</v>
      </c>
      <c r="EE19" s="41">
        <f>COUNTIF($E19:$DV19,"Хор")</f>
        <v>0</v>
      </c>
      <c r="EF19" s="41">
        <f>COUNTIF($E19:$DV19,"Удв")</f>
        <v>0</v>
      </c>
      <c r="EG19" s="46">
        <f>COUNTIF($E19:$DV19,"Зач")</f>
        <v>0</v>
      </c>
    </row>
    <row r="20" spans="1:137" x14ac:dyDescent="0.2">
      <c r="A20" s="23">
        <v>9</v>
      </c>
      <c r="B20" s="24" t="s">
        <v>40</v>
      </c>
      <c r="C20" s="24" t="s">
        <v>26</v>
      </c>
      <c r="D20" s="25" t="s">
        <v>41</v>
      </c>
      <c r="E20" s="26">
        <v>90</v>
      </c>
      <c r="F20" s="26">
        <v>80</v>
      </c>
      <c r="G20" s="26">
        <v>40</v>
      </c>
      <c r="H20" s="26">
        <v>65</v>
      </c>
      <c r="I20" s="26">
        <v>80</v>
      </c>
      <c r="J20" s="26">
        <v>0</v>
      </c>
      <c r="K20" s="26">
        <v>0</v>
      </c>
      <c r="L20" s="26">
        <v>55</v>
      </c>
      <c r="M20" s="26">
        <v>0</v>
      </c>
      <c r="N20" s="26">
        <v>0</v>
      </c>
      <c r="O20" s="26">
        <v>40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72</v>
      </c>
      <c r="DZ20" s="29"/>
      <c r="EA20" s="19"/>
      <c r="EB20" s="30">
        <f>SUMPRODUCT(E20:DV20,$E$5:$DV$5)/IF(SUM($E$5:$DV$5)=0,1,SUM($E$5:$DV$5))/25</f>
        <v>1.8909090909090909</v>
      </c>
      <c r="EC20" s="44" t="str">
        <f t="shared" si="2"/>
        <v/>
      </c>
      <c r="ED20" s="42">
        <f>COUNTIF($E20:$DV20,"Отл")</f>
        <v>0</v>
      </c>
      <c r="EE20" s="41">
        <f>COUNTIF($E20:$DV20,"Хор")</f>
        <v>0</v>
      </c>
      <c r="EF20" s="41">
        <f>COUNTIF($E20:$DV20,"Удв")</f>
        <v>0</v>
      </c>
      <c r="EG20" s="46">
        <f>COUNTIF($E20:$DV20,"Зач")</f>
        <v>0</v>
      </c>
    </row>
    <row r="21" spans="1:137" x14ac:dyDescent="0.2">
      <c r="A21" s="23">
        <v>10</v>
      </c>
      <c r="B21" s="24" t="s">
        <v>42</v>
      </c>
      <c r="C21" s="24" t="s">
        <v>26</v>
      </c>
      <c r="D21" s="25" t="s">
        <v>43</v>
      </c>
      <c r="E21" s="26">
        <v>50</v>
      </c>
      <c r="F21" s="26">
        <v>50</v>
      </c>
      <c r="G21" s="26">
        <v>49</v>
      </c>
      <c r="H21" s="26">
        <v>50</v>
      </c>
      <c r="I21" s="26">
        <v>60</v>
      </c>
      <c r="J21" s="26">
        <v>70</v>
      </c>
      <c r="K21" s="26">
        <v>0</v>
      </c>
      <c r="L21" s="26">
        <v>0</v>
      </c>
      <c r="M21" s="26">
        <v>0</v>
      </c>
      <c r="N21" s="26">
        <v>0</v>
      </c>
      <c r="O21" s="26">
        <v>40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72</v>
      </c>
      <c r="DZ21" s="29"/>
      <c r="EA21" s="19"/>
      <c r="EB21" s="30">
        <f>SUMPRODUCT(E21:DV21,$E$5:$DV$5)/IF(SUM($E$5:$DV$5)=0,1,SUM($E$5:$DV$5))/25</f>
        <v>1.4727272727272729</v>
      </c>
      <c r="EC21" s="44" t="str">
        <f t="shared" si="2"/>
        <v/>
      </c>
      <c r="ED21" s="42">
        <f>COUNTIF($E21:$DV21,"Отл")</f>
        <v>0</v>
      </c>
      <c r="EE21" s="41">
        <f>COUNTIF($E21:$DV21,"Хор")</f>
        <v>0</v>
      </c>
      <c r="EF21" s="41">
        <f>COUNTIF($E21:$DV21,"Удв")</f>
        <v>0</v>
      </c>
      <c r="EG21" s="46">
        <f>COUNTIF($E21:$DV21,"Зач")</f>
        <v>0</v>
      </c>
    </row>
    <row r="22" spans="1:137" x14ac:dyDescent="0.2">
      <c r="A22" s="23">
        <v>11</v>
      </c>
      <c r="B22" s="24" t="s">
        <v>44</v>
      </c>
      <c r="C22" s="24" t="s">
        <v>23</v>
      </c>
      <c r="D22" s="25" t="s">
        <v>45</v>
      </c>
      <c r="E22" s="26">
        <v>60</v>
      </c>
      <c r="F22" s="26">
        <v>85</v>
      </c>
      <c r="G22" s="26">
        <v>46</v>
      </c>
      <c r="H22" s="26">
        <v>50</v>
      </c>
      <c r="I22" s="26">
        <v>95</v>
      </c>
      <c r="J22" s="26">
        <v>0</v>
      </c>
      <c r="K22" s="26">
        <v>0</v>
      </c>
      <c r="L22" s="26">
        <v>0</v>
      </c>
      <c r="M22" s="26">
        <v>0</v>
      </c>
      <c r="N22" s="26">
        <v>56</v>
      </c>
      <c r="O22" s="26">
        <v>40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72</v>
      </c>
      <c r="DZ22" s="29"/>
      <c r="EA22" s="19"/>
      <c r="EB22" s="30">
        <f>SUMPRODUCT(E22:DV22,$E$5:$DV$5)/IF(SUM($E$5:$DV$5)=0,1,SUM($E$5:$DV$5))/25</f>
        <v>2.0763636363636362</v>
      </c>
      <c r="EC22" s="44" t="str">
        <f t="shared" si="2"/>
        <v/>
      </c>
      <c r="ED22" s="42">
        <f>COUNTIF($E22:$DV22,"Отл")</f>
        <v>0</v>
      </c>
      <c r="EE22" s="41">
        <f>COUNTIF($E22:$DV22,"Хор")</f>
        <v>0</v>
      </c>
      <c r="EF22" s="41">
        <f>COUNTIF($E22:$DV22,"Удв")</f>
        <v>0</v>
      </c>
      <c r="EG22" s="46">
        <f>COUNTIF($E22:$DV22,"Зач")</f>
        <v>0</v>
      </c>
    </row>
    <row r="23" spans="1:137" x14ac:dyDescent="0.2">
      <c r="A23" s="23">
        <v>12</v>
      </c>
      <c r="B23" s="24" t="s">
        <v>46</v>
      </c>
      <c r="C23" s="24" t="s">
        <v>26</v>
      </c>
      <c r="D23" s="25" t="s">
        <v>47</v>
      </c>
      <c r="E23" s="26">
        <v>40</v>
      </c>
      <c r="F23" s="26">
        <v>40</v>
      </c>
      <c r="G23" s="26">
        <v>40</v>
      </c>
      <c r="H23" s="26">
        <v>40</v>
      </c>
      <c r="I23" s="26">
        <v>40</v>
      </c>
      <c r="J23" s="26">
        <v>47</v>
      </c>
      <c r="K23" s="26">
        <v>0</v>
      </c>
      <c r="L23" s="26">
        <v>0</v>
      </c>
      <c r="M23" s="26">
        <v>0</v>
      </c>
      <c r="N23" s="26">
        <v>0</v>
      </c>
      <c r="O23" s="26">
        <v>40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72</v>
      </c>
      <c r="DZ23" s="29"/>
      <c r="EA23" s="19"/>
      <c r="EB23" s="30">
        <f>SUMPRODUCT(E23:DV23,$E$5:$DV$5)/IF(SUM($E$5:$DV$5)=0,1,SUM($E$5:$DV$5))/25</f>
        <v>1.0436363636363637</v>
      </c>
      <c r="EC23" s="44" t="str">
        <f t="shared" si="2"/>
        <v/>
      </c>
      <c r="ED23" s="42">
        <f>COUNTIF($E23:$DV23,"Отл")</f>
        <v>0</v>
      </c>
      <c r="EE23" s="41">
        <f>COUNTIF($E23:$DV23,"Хор")</f>
        <v>0</v>
      </c>
      <c r="EF23" s="41">
        <f>COUNTIF($E23:$DV23,"Удв")</f>
        <v>0</v>
      </c>
      <c r="EG23" s="46">
        <f>COUNTIF($E23:$DV23,"Зач")</f>
        <v>0</v>
      </c>
    </row>
    <row r="24" spans="1:137" x14ac:dyDescent="0.2">
      <c r="A24" s="23">
        <v>13</v>
      </c>
      <c r="B24" s="24" t="s">
        <v>48</v>
      </c>
      <c r="C24" s="24" t="s">
        <v>26</v>
      </c>
      <c r="D24" s="25" t="s">
        <v>49</v>
      </c>
      <c r="E24" s="26">
        <v>20</v>
      </c>
      <c r="F24" s="26">
        <v>45</v>
      </c>
      <c r="G24" s="26">
        <v>49</v>
      </c>
      <c r="H24" s="26">
        <v>50</v>
      </c>
      <c r="I24" s="26">
        <v>60</v>
      </c>
      <c r="J24" s="26">
        <v>49</v>
      </c>
      <c r="K24" s="26">
        <v>0</v>
      </c>
      <c r="L24" s="26">
        <v>0</v>
      </c>
      <c r="M24" s="26">
        <v>0</v>
      </c>
      <c r="N24" s="26">
        <v>0</v>
      </c>
      <c r="O24" s="26">
        <v>40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>
        <v>0</v>
      </c>
      <c r="DX24" s="22"/>
      <c r="DY24" s="22" t="s">
        <v>73</v>
      </c>
      <c r="DZ24" s="29"/>
      <c r="EA24" s="19"/>
      <c r="EB24" s="30">
        <f>SUMPRODUCT(E24:DV24,$E$5:$DV$5)/IF(SUM($E$5:$DV$5)=0,1,SUM($E$5:$DV$5))/25</f>
        <v>1.3236363636363637</v>
      </c>
      <c r="EC24" s="44" t="str">
        <f t="shared" si="2"/>
        <v/>
      </c>
      <c r="ED24" s="42">
        <f>COUNTIF($E24:$DV24,"Отл")</f>
        <v>0</v>
      </c>
      <c r="EE24" s="41">
        <f>COUNTIF($E24:$DV24,"Хор")</f>
        <v>0</v>
      </c>
      <c r="EF24" s="41">
        <f>COUNTIF($E24:$DV24,"Удв")</f>
        <v>0</v>
      </c>
      <c r="EG24" s="46">
        <f>COUNTIF($E24:$DV24,"Зач")</f>
        <v>0</v>
      </c>
    </row>
    <row r="25" spans="1:137" x14ac:dyDescent="0.2">
      <c r="A25" s="23">
        <v>14</v>
      </c>
      <c r="B25" s="24" t="s">
        <v>50</v>
      </c>
      <c r="C25" s="24" t="s">
        <v>26</v>
      </c>
      <c r="D25" s="25" t="s">
        <v>51</v>
      </c>
      <c r="E25" s="26">
        <v>85</v>
      </c>
      <c r="F25" s="26">
        <v>100</v>
      </c>
      <c r="G25" s="26">
        <v>49</v>
      </c>
      <c r="H25" s="26">
        <v>45</v>
      </c>
      <c r="I25" s="26">
        <v>100</v>
      </c>
      <c r="J25" s="26">
        <v>0</v>
      </c>
      <c r="K25" s="26">
        <v>0</v>
      </c>
      <c r="L25" s="26">
        <v>70</v>
      </c>
      <c r="M25" s="26">
        <v>0</v>
      </c>
      <c r="N25" s="26">
        <v>0</v>
      </c>
      <c r="O25" s="26">
        <v>40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>
        <v>0</v>
      </c>
      <c r="DX25" s="22"/>
      <c r="DY25" s="22" t="s">
        <v>72</v>
      </c>
      <c r="DZ25" s="29"/>
      <c r="EA25" s="19"/>
      <c r="EB25" s="30">
        <f>SUMPRODUCT(E25:DV25,$E$5:$DV$5)/IF(SUM($E$5:$DV$5)=0,1,SUM($E$5:$DV$5))/25</f>
        <v>2.2999999999999998</v>
      </c>
      <c r="EC25" s="44" t="str">
        <f t="shared" si="2"/>
        <v/>
      </c>
      <c r="ED25" s="42">
        <f>COUNTIF($E25:$DV25,"Отл")</f>
        <v>0</v>
      </c>
      <c r="EE25" s="41">
        <f>COUNTIF($E25:$DV25,"Хор")</f>
        <v>0</v>
      </c>
      <c r="EF25" s="41">
        <f>COUNTIF($E25:$DV25,"Удв")</f>
        <v>0</v>
      </c>
      <c r="EG25" s="46">
        <f>COUNTIF($E25:$DV25,"Зач")</f>
        <v>0</v>
      </c>
    </row>
    <row r="26" spans="1:137" x14ac:dyDescent="0.2">
      <c r="A26" s="23">
        <v>15</v>
      </c>
      <c r="B26" s="24" t="s">
        <v>52</v>
      </c>
      <c r="C26" s="24" t="s">
        <v>23</v>
      </c>
      <c r="D26" s="25" t="s">
        <v>53</v>
      </c>
      <c r="E26" s="26">
        <v>40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>
        <v>0</v>
      </c>
      <c r="DX26" s="22"/>
      <c r="DY26" s="22" t="s">
        <v>72</v>
      </c>
      <c r="DZ26" s="29"/>
      <c r="EA26" s="19"/>
      <c r="EB26" s="30">
        <f>SUMPRODUCT(E26:DV26,$E$5:$DV$5)/IF(SUM($E$5:$DV$5)=0,1,SUM($E$5:$DV$5))/25</f>
        <v>7.2727272727272724E-2</v>
      </c>
      <c r="EC26" s="44" t="str">
        <f t="shared" si="2"/>
        <v/>
      </c>
      <c r="ED26" s="42">
        <f>COUNTIF($E26:$DV26,"Отл")</f>
        <v>0</v>
      </c>
      <c r="EE26" s="41">
        <f>COUNTIF($E26:$DV26,"Хор")</f>
        <v>0</v>
      </c>
      <c r="EF26" s="41">
        <f>COUNTIF($E26:$DV26,"Удв")</f>
        <v>0</v>
      </c>
      <c r="EG26" s="46">
        <f>COUNTIF($E26:$DV26,"Зач")</f>
        <v>0</v>
      </c>
    </row>
    <row r="27" spans="1:137" x14ac:dyDescent="0.2">
      <c r="A27" s="23">
        <v>16</v>
      </c>
      <c r="B27" s="24" t="s">
        <v>54</v>
      </c>
      <c r="C27" s="24" t="s">
        <v>26</v>
      </c>
      <c r="D27" s="25" t="s">
        <v>55</v>
      </c>
      <c r="E27" s="26">
        <v>40</v>
      </c>
      <c r="F27" s="26">
        <v>60</v>
      </c>
      <c r="G27" s="26">
        <v>40</v>
      </c>
      <c r="H27" s="26">
        <v>40</v>
      </c>
      <c r="I27" s="26">
        <v>65</v>
      </c>
      <c r="J27" s="26">
        <v>0</v>
      </c>
      <c r="K27" s="26">
        <v>80</v>
      </c>
      <c r="L27" s="26">
        <v>0</v>
      </c>
      <c r="M27" s="26">
        <v>0</v>
      </c>
      <c r="N27" s="26">
        <v>0</v>
      </c>
      <c r="O27" s="26">
        <v>40</v>
      </c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>
        <v>0</v>
      </c>
      <c r="DX27" s="22"/>
      <c r="DY27" s="22" t="s">
        <v>72</v>
      </c>
      <c r="DZ27" s="29"/>
      <c r="EA27" s="19"/>
      <c r="EB27" s="30">
        <f>SUMPRODUCT(E27:DV27,$E$5:$DV$5)/IF(SUM($E$5:$DV$5)=0,1,SUM($E$5:$DV$5))/25</f>
        <v>1.6</v>
      </c>
      <c r="EC27" s="44" t="str">
        <f t="shared" si="2"/>
        <v/>
      </c>
      <c r="ED27" s="42">
        <f>COUNTIF($E27:$DV27,"Отл")</f>
        <v>0</v>
      </c>
      <c r="EE27" s="41">
        <f>COUNTIF($E27:$DV27,"Хор")</f>
        <v>0</v>
      </c>
      <c r="EF27" s="41">
        <f>COUNTIF($E27:$DV27,"Удв")</f>
        <v>0</v>
      </c>
      <c r="EG27" s="46">
        <f>COUNTIF($E27:$DV27,"Зач")</f>
        <v>0</v>
      </c>
    </row>
    <row r="28" spans="1:137" x14ac:dyDescent="0.2">
      <c r="A28" s="23">
        <v>17</v>
      </c>
      <c r="B28" s="24" t="s">
        <v>56</v>
      </c>
      <c r="C28" s="24" t="s">
        <v>26</v>
      </c>
      <c r="D28" s="25" t="s">
        <v>57</v>
      </c>
      <c r="E28" s="26">
        <v>40</v>
      </c>
      <c r="F28" s="26">
        <v>40</v>
      </c>
      <c r="G28" s="26">
        <v>40</v>
      </c>
      <c r="H28" s="26">
        <v>40</v>
      </c>
      <c r="I28" s="26">
        <v>40</v>
      </c>
      <c r="J28" s="26">
        <v>42</v>
      </c>
      <c r="K28" s="26">
        <v>0</v>
      </c>
      <c r="L28" s="26">
        <v>0</v>
      </c>
      <c r="M28" s="26">
        <v>0</v>
      </c>
      <c r="N28" s="26">
        <v>0</v>
      </c>
      <c r="O28" s="26">
        <v>40</v>
      </c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>
        <v>0</v>
      </c>
      <c r="DX28" s="22"/>
      <c r="DY28" s="22" t="s">
        <v>72</v>
      </c>
      <c r="DZ28" s="29"/>
      <c r="EA28" s="19"/>
      <c r="EB28" s="30">
        <f>SUMPRODUCT(E28:DV28,$E$5:$DV$5)/IF(SUM($E$5:$DV$5)=0,1,SUM($E$5:$DV$5))/25</f>
        <v>1.0254545454545454</v>
      </c>
      <c r="EC28" s="44" t="str">
        <f t="shared" si="2"/>
        <v/>
      </c>
      <c r="ED28" s="42">
        <f>COUNTIF($E28:$DV28,"Отл")</f>
        <v>0</v>
      </c>
      <c r="EE28" s="41">
        <f>COUNTIF($E28:$DV28,"Хор")</f>
        <v>0</v>
      </c>
      <c r="EF28" s="41">
        <f>COUNTIF($E28:$DV28,"Удв")</f>
        <v>0</v>
      </c>
      <c r="EG28" s="46">
        <f>COUNTIF($E28:$DV28,"Зач")</f>
        <v>0</v>
      </c>
    </row>
    <row r="29" spans="1:137" x14ac:dyDescent="0.2">
      <c r="A29" s="23">
        <v>18</v>
      </c>
      <c r="B29" s="24" t="s">
        <v>58</v>
      </c>
      <c r="C29" s="24" t="s">
        <v>23</v>
      </c>
      <c r="D29" s="25" t="s">
        <v>59</v>
      </c>
      <c r="E29" s="26">
        <v>90</v>
      </c>
      <c r="F29" s="26">
        <v>90</v>
      </c>
      <c r="G29" s="26">
        <v>49</v>
      </c>
      <c r="H29" s="26">
        <v>50</v>
      </c>
      <c r="I29" s="26">
        <v>90</v>
      </c>
      <c r="J29" s="26">
        <v>0</v>
      </c>
      <c r="K29" s="26">
        <v>0</v>
      </c>
      <c r="L29" s="26">
        <v>0</v>
      </c>
      <c r="M29" s="26">
        <v>0</v>
      </c>
      <c r="N29" s="26">
        <v>78</v>
      </c>
      <c r="O29" s="26">
        <v>50</v>
      </c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>
        <v>0</v>
      </c>
      <c r="DX29" s="22"/>
      <c r="DY29" s="22" t="s">
        <v>72</v>
      </c>
      <c r="DZ29" s="29"/>
      <c r="EA29" s="19"/>
      <c r="EB29" s="30">
        <f>SUMPRODUCT(E29:DV29,$E$5:$DV$5)/IF(SUM($E$5:$DV$5)=0,1,SUM($E$5:$DV$5))/25</f>
        <v>2.1745454545454548</v>
      </c>
      <c r="EC29" s="44" t="str">
        <f t="shared" si="2"/>
        <v/>
      </c>
      <c r="ED29" s="42">
        <f>COUNTIF($E29:$DV29,"Отл")</f>
        <v>0</v>
      </c>
      <c r="EE29" s="41">
        <f>COUNTIF($E29:$DV29,"Хор")</f>
        <v>0</v>
      </c>
      <c r="EF29" s="41">
        <f>COUNTIF($E29:$DV29,"Удв")</f>
        <v>0</v>
      </c>
      <c r="EG29" s="46">
        <f>COUNTIF($E29:$DV29,"Зач")</f>
        <v>0</v>
      </c>
    </row>
    <row r="30" spans="1:137" x14ac:dyDescent="0.2">
      <c r="A30" s="23">
        <v>19</v>
      </c>
      <c r="B30" s="24" t="s">
        <v>60</v>
      </c>
      <c r="C30" s="24" t="s">
        <v>26</v>
      </c>
      <c r="D30" s="25" t="s">
        <v>61</v>
      </c>
      <c r="E30" s="26">
        <v>40</v>
      </c>
      <c r="F30" s="26">
        <v>45</v>
      </c>
      <c r="G30" s="26">
        <v>40</v>
      </c>
      <c r="H30" s="26">
        <v>50</v>
      </c>
      <c r="I30" s="26">
        <v>40</v>
      </c>
      <c r="J30" s="26">
        <v>0</v>
      </c>
      <c r="K30" s="26">
        <v>0</v>
      </c>
      <c r="L30" s="26">
        <v>0</v>
      </c>
      <c r="M30" s="26">
        <v>0</v>
      </c>
      <c r="N30" s="26">
        <v>46</v>
      </c>
      <c r="O30" s="26">
        <v>40</v>
      </c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>
        <v>0</v>
      </c>
      <c r="DX30" s="22"/>
      <c r="DY30" s="22" t="s">
        <v>72</v>
      </c>
      <c r="DZ30" s="29"/>
      <c r="EA30" s="19"/>
      <c r="EB30" s="30">
        <f>SUMPRODUCT(E30:DV30,$E$5:$DV$5)/IF(SUM($E$5:$DV$5)=0,1,SUM($E$5:$DV$5))/25</f>
        <v>1.0581818181818181</v>
      </c>
      <c r="EC30" s="44" t="str">
        <f t="shared" si="2"/>
        <v/>
      </c>
      <c r="ED30" s="42">
        <f>COUNTIF($E30:$DV30,"Отл")</f>
        <v>0</v>
      </c>
      <c r="EE30" s="41">
        <f>COUNTIF($E30:$DV30,"Хор")</f>
        <v>0</v>
      </c>
      <c r="EF30" s="41">
        <f>COUNTIF($E30:$DV30,"Удв")</f>
        <v>0</v>
      </c>
      <c r="EG30" s="46">
        <f>COUNTIF($E30:$DV30,"Зач")</f>
        <v>0</v>
      </c>
    </row>
    <row r="31" spans="1:137" x14ac:dyDescent="0.2">
      <c r="A31" s="23">
        <v>20</v>
      </c>
      <c r="B31" s="24" t="s">
        <v>62</v>
      </c>
      <c r="C31" s="24" t="s">
        <v>26</v>
      </c>
      <c r="D31" s="25" t="s">
        <v>63</v>
      </c>
      <c r="E31" s="26">
        <v>60</v>
      </c>
      <c r="F31" s="26">
        <v>75</v>
      </c>
      <c r="G31" s="26">
        <v>43</v>
      </c>
      <c r="H31" s="26">
        <v>60</v>
      </c>
      <c r="I31" s="26">
        <v>85</v>
      </c>
      <c r="J31" s="26">
        <v>0</v>
      </c>
      <c r="K31" s="26">
        <v>0</v>
      </c>
      <c r="L31" s="26">
        <v>89</v>
      </c>
      <c r="M31" s="26">
        <v>0</v>
      </c>
      <c r="N31" s="26">
        <v>0</v>
      </c>
      <c r="O31" s="26">
        <v>40</v>
      </c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>
        <v>0</v>
      </c>
      <c r="DX31" s="22"/>
      <c r="DY31" s="22" t="s">
        <v>72</v>
      </c>
      <c r="DZ31" s="29"/>
      <c r="EA31" s="19"/>
      <c r="EB31" s="30">
        <f>SUMPRODUCT(E31:DV31,$E$5:$DV$5)/IF(SUM($E$5:$DV$5)=0,1,SUM($E$5:$DV$5))/25</f>
        <v>2.0145454545454546</v>
      </c>
      <c r="EC31" s="44" t="str">
        <f t="shared" si="2"/>
        <v/>
      </c>
      <c r="ED31" s="42">
        <f>COUNTIF($E31:$DV31,"Отл")</f>
        <v>0</v>
      </c>
      <c r="EE31" s="41">
        <f>COUNTIF($E31:$DV31,"Хор")</f>
        <v>0</v>
      </c>
      <c r="EF31" s="41">
        <f>COUNTIF($E31:$DV31,"Удв")</f>
        <v>0</v>
      </c>
      <c r="EG31" s="46">
        <f>COUNTIF($E31:$DV31,"Зач")</f>
        <v>0</v>
      </c>
    </row>
    <row r="32" spans="1:137" x14ac:dyDescent="0.2">
      <c r="A32" s="23">
        <v>21</v>
      </c>
      <c r="B32" s="24" t="s">
        <v>64</v>
      </c>
      <c r="C32" s="24" t="s">
        <v>23</v>
      </c>
      <c r="D32" s="25" t="s">
        <v>65</v>
      </c>
      <c r="E32" s="26">
        <v>60</v>
      </c>
      <c r="F32" s="26">
        <v>60</v>
      </c>
      <c r="G32" s="26">
        <v>43</v>
      </c>
      <c r="H32" s="26">
        <v>55</v>
      </c>
      <c r="I32" s="26">
        <v>40</v>
      </c>
      <c r="J32" s="26">
        <v>0</v>
      </c>
      <c r="K32" s="26">
        <v>0</v>
      </c>
      <c r="L32" s="26">
        <v>0</v>
      </c>
      <c r="M32" s="26">
        <v>90</v>
      </c>
      <c r="N32" s="26">
        <v>0</v>
      </c>
      <c r="O32" s="26">
        <v>40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>
        <v>0</v>
      </c>
      <c r="DX32" s="22"/>
      <c r="DY32" s="22" t="s">
        <v>72</v>
      </c>
      <c r="DZ32" s="29"/>
      <c r="EA32" s="19"/>
      <c r="EB32" s="30">
        <f>SUMPRODUCT(E32:DV32,$E$5:$DV$5)/IF(SUM($E$5:$DV$5)=0,1,SUM($E$5:$DV$5))/25</f>
        <v>1.3090909090909091</v>
      </c>
      <c r="EC32" s="44" t="str">
        <f t="shared" si="2"/>
        <v/>
      </c>
      <c r="ED32" s="42">
        <f>COUNTIF($E32:$DV32,"Отл")</f>
        <v>0</v>
      </c>
      <c r="EE32" s="41">
        <f>COUNTIF($E32:$DV32,"Хор")</f>
        <v>0</v>
      </c>
      <c r="EF32" s="41">
        <f>COUNTIF($E32:$DV32,"Удв")</f>
        <v>0</v>
      </c>
      <c r="EG32" s="46">
        <f>COUNTIF($E32:$DV32,"Зач")</f>
        <v>0</v>
      </c>
    </row>
    <row r="33" spans="1:137" x14ac:dyDescent="0.2">
      <c r="A33" s="23">
        <v>22</v>
      </c>
      <c r="B33" s="24" t="s">
        <v>66</v>
      </c>
      <c r="C33" s="24" t="s">
        <v>26</v>
      </c>
      <c r="D33" s="25" t="s">
        <v>67</v>
      </c>
      <c r="E33" s="26">
        <v>60</v>
      </c>
      <c r="F33" s="26">
        <v>70</v>
      </c>
      <c r="G33" s="26">
        <v>40</v>
      </c>
      <c r="H33" s="26">
        <v>60</v>
      </c>
      <c r="I33" s="26">
        <v>80</v>
      </c>
      <c r="J33" s="26">
        <v>75</v>
      </c>
      <c r="K33" s="26">
        <v>0</v>
      </c>
      <c r="L33" s="26">
        <v>0</v>
      </c>
      <c r="M33" s="26">
        <v>0</v>
      </c>
      <c r="N33" s="26">
        <v>0</v>
      </c>
      <c r="O33" s="26">
        <v>90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>
        <v>0</v>
      </c>
      <c r="DX33" s="22"/>
      <c r="DY33" s="22" t="s">
        <v>72</v>
      </c>
      <c r="DZ33" s="29"/>
      <c r="EA33" s="19"/>
      <c r="EB33" s="30">
        <f>SUMPRODUCT(E33:DV33,$E$5:$DV$5)/IF(SUM($E$5:$DV$5)=0,1,SUM($E$5:$DV$5))/25</f>
        <v>1.9636363636363638</v>
      </c>
      <c r="EC33" s="44" t="str">
        <f t="shared" si="2"/>
        <v/>
      </c>
      <c r="ED33" s="42">
        <f>COUNTIF($E33:$DV33,"Отл")</f>
        <v>0</v>
      </c>
      <c r="EE33" s="41">
        <f>COUNTIF($E33:$DV33,"Хор")</f>
        <v>0</v>
      </c>
      <c r="EF33" s="41">
        <f>COUNTIF($E33:$DV33,"Удв")</f>
        <v>0</v>
      </c>
      <c r="EG33" s="46">
        <f>COUNTIF($E33:$DV33,"Зач")</f>
        <v>0</v>
      </c>
    </row>
    <row r="34" spans="1:137" x14ac:dyDescent="0.2">
      <c r="A34" s="23">
        <v>23</v>
      </c>
      <c r="B34" s="24" t="s">
        <v>68</v>
      </c>
      <c r="C34" s="24" t="s">
        <v>23</v>
      </c>
      <c r="D34" s="25" t="s">
        <v>69</v>
      </c>
      <c r="E34" s="26">
        <v>100</v>
      </c>
      <c r="F34" s="26">
        <v>100</v>
      </c>
      <c r="G34" s="26">
        <v>43</v>
      </c>
      <c r="H34" s="26">
        <v>70</v>
      </c>
      <c r="I34" s="26">
        <v>95</v>
      </c>
      <c r="J34" s="26">
        <v>0</v>
      </c>
      <c r="K34" s="26">
        <v>0</v>
      </c>
      <c r="L34" s="26">
        <v>0</v>
      </c>
      <c r="M34" s="26">
        <v>0</v>
      </c>
      <c r="N34" s="26">
        <v>96</v>
      </c>
      <c r="O34" s="26">
        <v>95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>
        <v>0</v>
      </c>
      <c r="DX34" s="22"/>
      <c r="DY34" s="22" t="s">
        <v>72</v>
      </c>
      <c r="DZ34" s="29"/>
      <c r="EA34" s="19"/>
      <c r="EB34" s="30">
        <f>SUMPRODUCT(E34:DV34,$E$5:$DV$5)/IF(SUM($E$5:$DV$5)=0,1,SUM($E$5:$DV$5))/25</f>
        <v>2.4490909090909092</v>
      </c>
      <c r="EC34" s="44" t="str">
        <f t="shared" si="2"/>
        <v/>
      </c>
      <c r="ED34" s="42">
        <f>COUNTIF($E34:$DV34,"Отл")</f>
        <v>0</v>
      </c>
      <c r="EE34" s="41">
        <f>COUNTIF($E34:$DV34,"Хор")</f>
        <v>0</v>
      </c>
      <c r="EF34" s="41">
        <f>COUNTIF($E34:$DV34,"Удв")</f>
        <v>0</v>
      </c>
      <c r="EG34" s="46">
        <f>COUNTIF($E34:$DV34,"Зач")</f>
        <v>0</v>
      </c>
    </row>
    <row r="35" spans="1:137" x14ac:dyDescent="0.2">
      <c r="A35" s="23">
        <v>24</v>
      </c>
      <c r="B35" s="24" t="s">
        <v>70</v>
      </c>
      <c r="C35" s="24" t="s">
        <v>23</v>
      </c>
      <c r="D35" s="25" t="s">
        <v>71</v>
      </c>
      <c r="E35" s="26">
        <v>45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>
        <v>0</v>
      </c>
      <c r="DX35" s="22"/>
      <c r="DY35" s="22" t="s">
        <v>72</v>
      </c>
      <c r="DZ35" s="29"/>
      <c r="EA35" s="19"/>
      <c r="EB35" s="30">
        <f>SUMPRODUCT(E35:DV35,$E$5:$DV$5)/IF(SUM($E$5:$DV$5)=0,1,SUM($E$5:$DV$5))/25</f>
        <v>8.1818181818181818E-2</v>
      </c>
      <c r="EC35" s="44" t="str">
        <f t="shared" si="2"/>
        <v/>
      </c>
      <c r="ED35" s="42">
        <f>COUNTIF($E35:$DV35,"Отл")</f>
        <v>0</v>
      </c>
      <c r="EE35" s="41">
        <f>COUNTIF($E35:$DV35,"Хор")</f>
        <v>0</v>
      </c>
      <c r="EF35" s="41">
        <f>COUNTIF($E35:$DV35,"Удв")</f>
        <v>0</v>
      </c>
      <c r="EG35" s="46">
        <f>COUNTIF($E35:$DV35,"Зач")</f>
        <v>0</v>
      </c>
    </row>
    <row r="36" spans="1:137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/>
      <c r="DX36" s="22"/>
      <c r="DY36" s="22"/>
      <c r="DZ36" s="29"/>
      <c r="EA36" s="19"/>
      <c r="EB36" s="30">
        <f>SUMPRODUCT(E36:DV36,$E$5:$DV$5)/IF(SUM($E$5:$DV$5)=0,1,SUM($E$5:$DV$5))/25</f>
        <v>0</v>
      </c>
      <c r="EC36" s="44" t="str">
        <f t="shared" si="2"/>
        <v/>
      </c>
      <c r="ED36" s="42">
        <f>COUNTIF($E36:$DV36,"Отл")</f>
        <v>0</v>
      </c>
      <c r="EE36" s="41">
        <f>COUNTIF($E36:$DV36,"Хор")</f>
        <v>0</v>
      </c>
      <c r="EF36" s="41">
        <f>COUNTIF($E36:$DV36,"Удв")</f>
        <v>0</v>
      </c>
      <c r="EG36" s="46">
        <f>COUNTIF($E36:$DV36,"Зач")</f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>SUMPRODUCT(E37:DV37,$E$5:$DV$5)/IF(SUM($E$5:$DV$5)=0,1,SUM($E$5:$DV$5))/25</f>
        <v>0</v>
      </c>
      <c r="EC37" s="44" t="str">
        <f t="shared" si="2"/>
        <v/>
      </c>
      <c r="ED37" s="42">
        <f>COUNTIF($E37:$DV37,"Отл")</f>
        <v>0</v>
      </c>
      <c r="EE37" s="41">
        <f>COUNTIF($E37:$DV37,"Хор")</f>
        <v>0</v>
      </c>
      <c r="EF37" s="41">
        <f>COUNTIF($E37:$DV37,"Удв")</f>
        <v>0</v>
      </c>
      <c r="EG37" s="46">
        <f>COUNTIF($E37:$DV37,"Зач")</f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>SUMPRODUCT(E38:DV38,$E$5:$DV$5)/IF(SUM($E$5:$DV$5)=0,1,SUM($E$5:$DV$5))/25</f>
        <v>0</v>
      </c>
      <c r="EC38" s="44" t="str">
        <f t="shared" si="2"/>
        <v/>
      </c>
      <c r="ED38" s="42">
        <f>COUNTIF($E38:$DV38,"Отл")</f>
        <v>0</v>
      </c>
      <c r="EE38" s="41">
        <f>COUNTIF($E38:$DV38,"Хор")</f>
        <v>0</v>
      </c>
      <c r="EF38" s="41">
        <f>COUNTIF($E38:$DV38,"Удв")</f>
        <v>0</v>
      </c>
      <c r="EG38" s="46">
        <f>COUNTIF($E38:$DV38,"Зач")</f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>SUMPRODUCT(E39:DV39,$E$5:$DV$5)/IF(SUM($E$5:$DV$5)=0,1,SUM($E$5:$DV$5))/25</f>
        <v>0</v>
      </c>
      <c r="EC39" s="44" t="str">
        <f t="shared" si="2"/>
        <v/>
      </c>
      <c r="ED39" s="42">
        <f>COUNTIF($E39:$DV39,"Отл")</f>
        <v>0</v>
      </c>
      <c r="EE39" s="41">
        <f>COUNTIF($E39:$DV39,"Хор")</f>
        <v>0</v>
      </c>
      <c r="EF39" s="41">
        <f>COUNTIF($E39:$DV39,"Удв")</f>
        <v>0</v>
      </c>
      <c r="EG39" s="46">
        <f>COUNTIF($E39:$DV39,"Зач")</f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>SUMPRODUCT(E40:DV40,$E$5:$DV$5)/IF(SUM($E$5:$DV$5)=0,1,SUM($E$5:$DV$5))/25</f>
        <v>0</v>
      </c>
      <c r="EC40" s="44" t="str">
        <f t="shared" si="2"/>
        <v/>
      </c>
      <c r="ED40" s="42">
        <f>COUNTIF($E40:$DV40,"Отл")</f>
        <v>0</v>
      </c>
      <c r="EE40" s="41">
        <f>COUNTIF($E40:$DV40,"Хор")</f>
        <v>0</v>
      </c>
      <c r="EF40" s="41">
        <f>COUNTIF($E40:$DV40,"Удв")</f>
        <v>0</v>
      </c>
      <c r="EG40" s="46">
        <f>COUNTIF($E40:$DV40,"Зач")</f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>SUMPRODUCT(E41:DV41,$E$5:$DV$5)/IF(SUM($E$5:$DV$5)=0,1,SUM($E$5:$DV$5))/25</f>
        <v>0</v>
      </c>
      <c r="EC41" s="44" t="str">
        <f t="shared" si="2"/>
        <v/>
      </c>
      <c r="ED41" s="42">
        <f>COUNTIF($E41:$DV41,"Отл")</f>
        <v>0</v>
      </c>
      <c r="EE41" s="41">
        <f>COUNTIF($E41:$DV41,"Хор")</f>
        <v>0</v>
      </c>
      <c r="EF41" s="41">
        <f>COUNTIF($E41:$DV41,"Удв")</f>
        <v>0</v>
      </c>
      <c r="EG41" s="46">
        <f>COUNTIF($E41:$DV41,"Зач")</f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>SUMPRODUCT(E42:DV42,$E$5:$DV$5)/IF(SUM($E$5:$DV$5)=0,1,SUM($E$5:$DV$5))/25</f>
        <v>0</v>
      </c>
      <c r="EC42" s="44" t="str">
        <f t="shared" si="2"/>
        <v/>
      </c>
      <c r="ED42" s="42">
        <f>COUNTIF($E42:$DV42,"Отл")</f>
        <v>0</v>
      </c>
      <c r="EE42" s="41">
        <f>COUNTIF($E42:$DV42,"Хор")</f>
        <v>0</v>
      </c>
      <c r="EF42" s="41">
        <f>COUNTIF($E42:$DV42,"Удв")</f>
        <v>0</v>
      </c>
      <c r="EG42" s="46">
        <f>COUNTIF($E42:$DV42,"Зач")</f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>SUMPRODUCT(E43:DV43,$E$5:$DV$5)/IF(SUM($E$5:$DV$5)=0,1,SUM($E$5:$DV$5))/25</f>
        <v>0</v>
      </c>
      <c r="EC43" s="44" t="str">
        <f t="shared" si="2"/>
        <v/>
      </c>
      <c r="ED43" s="42">
        <f>COUNTIF($E43:$DV43,"Отл")</f>
        <v>0</v>
      </c>
      <c r="EE43" s="41">
        <f>COUNTIF($E43:$DV43,"Хор")</f>
        <v>0</v>
      </c>
      <c r="EF43" s="41">
        <f>COUNTIF($E43:$DV43,"Удв")</f>
        <v>0</v>
      </c>
      <c r="EG43" s="46">
        <f>COUNTIF($E43:$DV43,"Зач")</f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>SUMPRODUCT(E44:DV44,$E$5:$DV$5)/IF(SUM($E$5:$DV$5)=0,1,SUM($E$5:$DV$5))/25</f>
        <v>0</v>
      </c>
      <c r="EC44" s="44" t="str">
        <f t="shared" si="2"/>
        <v/>
      </c>
      <c r="ED44" s="42">
        <f>COUNTIF($E44:$DV44,"Отл")</f>
        <v>0</v>
      </c>
      <c r="EE44" s="41">
        <f>COUNTIF($E44:$DV44,"Хор")</f>
        <v>0</v>
      </c>
      <c r="EF44" s="41">
        <f>COUNTIF($E44:$DV44,"Удв")</f>
        <v>0</v>
      </c>
      <c r="EG44" s="46">
        <f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>SUMPRODUCT(E45:DV45,$E$5:$DV$5)/IF(SUM($E$5:$DV$5)=0,1,SUM($E$5:$DV$5))/25</f>
        <v>0</v>
      </c>
      <c r="EC45" s="44" t="str">
        <f t="shared" si="2"/>
        <v/>
      </c>
      <c r="ED45" s="42">
        <f>COUNTIF($E45:$DV45,"Отл")</f>
        <v>0</v>
      </c>
      <c r="EE45" s="41">
        <f>COUNTIF($E45:$DV45,"Хор")</f>
        <v>0</v>
      </c>
      <c r="EF45" s="41">
        <f>COUNTIF($E45:$DV45,"Удв")</f>
        <v>0</v>
      </c>
      <c r="EG45" s="46">
        <f>COUNTIF($E45:$DV45,"Зач")</f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>SUMPRODUCT(E46:DV46,$E$5:$DV$5)/IF(SUM($E$5:$DV$5)=0,1,SUM($E$5:$DV$5))/25</f>
        <v>0</v>
      </c>
      <c r="EC46" s="44" t="str">
        <f t="shared" si="2"/>
        <v/>
      </c>
      <c r="ED46" s="42">
        <f>COUNTIF($E46:$DV46,"Отл")</f>
        <v>0</v>
      </c>
      <c r="EE46" s="41">
        <f>COUNTIF($E46:$DV46,"Хор")</f>
        <v>0</v>
      </c>
      <c r="EF46" s="41">
        <f>COUNTIF($E46:$DV46,"Удв")</f>
        <v>0</v>
      </c>
      <c r="EG46" s="46">
        <f>COUNTIF($E46:$DV46,"Зач")</f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>SUMPRODUCT(E47:DV47,$E$5:$DV$5)/IF(SUM($E$5:$DV$5)=0,1,SUM($E$5:$DV$5))/25</f>
        <v>0</v>
      </c>
      <c r="EC47" s="44" t="str">
        <f t="shared" si="2"/>
        <v/>
      </c>
      <c r="ED47" s="42">
        <f>COUNTIF($E47:$DV47,"Отл")</f>
        <v>0</v>
      </c>
      <c r="EE47" s="41">
        <f>COUNTIF($E47:$DV47,"Хор")</f>
        <v>0</v>
      </c>
      <c r="EF47" s="41">
        <f>COUNTIF($E47:$DV47,"Удв")</f>
        <v>0</v>
      </c>
      <c r="EG47" s="46">
        <f>COUNTIF($E47:$DV47,"Зач")</f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>SUMPRODUCT(E48:DV48,$E$5:$DV$5)/IF(SUM($E$5:$DV$5)=0,1,SUM($E$5:$DV$5))/25</f>
        <v>0</v>
      </c>
      <c r="EC48" s="44" t="str">
        <f t="shared" si="2"/>
        <v/>
      </c>
      <c r="ED48" s="42">
        <f>COUNTIF($E48:$DV48,"Отл")</f>
        <v>0</v>
      </c>
      <c r="EE48" s="41">
        <f>COUNTIF($E48:$DV48,"Хор")</f>
        <v>0</v>
      </c>
      <c r="EF48" s="41">
        <f>COUNTIF($E48:$DV48,"Удв")</f>
        <v>0</v>
      </c>
      <c r="EG48" s="46">
        <f>COUNTIF($E48:$DV48,"Зач")</f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>SUMPRODUCT(E49:DV49,$E$5:$DV$5)/IF(SUM($E$5:$DV$5)=0,1,SUM($E$5:$DV$5))/25</f>
        <v>0</v>
      </c>
      <c r="EC49" s="44" t="str">
        <f t="shared" si="2"/>
        <v/>
      </c>
      <c r="ED49" s="42">
        <f>COUNTIF($E49:$DV49,"Отл")</f>
        <v>0</v>
      </c>
      <c r="EE49" s="41">
        <f>COUNTIF($E49:$DV49,"Хор")</f>
        <v>0</v>
      </c>
      <c r="EF49" s="41">
        <f>COUNTIF($E49:$DV49,"Удв")</f>
        <v>0</v>
      </c>
      <c r="EG49" s="46">
        <f>COUNTIF($E49:$DV49,"Зач")</f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>SUMPRODUCT(E50:DV50,$E$5:$DV$5)/IF(SUM($E$5:$DV$5)=0,1,SUM($E$5:$DV$5))/25</f>
        <v>0</v>
      </c>
      <c r="EC50" s="44" t="str">
        <f t="shared" si="2"/>
        <v/>
      </c>
      <c r="ED50" s="42">
        <f>COUNTIF($E50:$DV50,"Отл")</f>
        <v>0</v>
      </c>
      <c r="EE50" s="41">
        <f>COUNTIF($E50:$DV50,"Хор")</f>
        <v>0</v>
      </c>
      <c r="EF50" s="41">
        <f>COUNTIF($E50:$DV50,"Удв")</f>
        <v>0</v>
      </c>
      <c r="EG50" s="46">
        <f>COUNTIF($E50:$DV50,"Зач")</f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>SUMPRODUCT(E51:DV51,$E$5:$DV$5)/IF(SUM($E$5:$DV$5)=0,1,SUM($E$5:$DV$5))/25</f>
        <v>0</v>
      </c>
      <c r="EC51" s="44" t="str">
        <f t="shared" si="2"/>
        <v/>
      </c>
      <c r="ED51" s="42">
        <f>COUNTIF($E51:$DV51,"Отл")</f>
        <v>0</v>
      </c>
      <c r="EE51" s="41">
        <f>COUNTIF($E51:$DV51,"Хор")</f>
        <v>0</v>
      </c>
      <c r="EF51" s="41">
        <f>COUNTIF($E51:$DV51,"Удв")</f>
        <v>0</v>
      </c>
      <c r="EG51" s="46">
        <f>COUNTIF($E51:$DV51,"Зач")</f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>SUMPRODUCT(E52:DV52,$E$5:$DV$5)/IF(SUM($E$5:$DV$5)=0,1,SUM($E$5:$DV$5))/25</f>
        <v>0</v>
      </c>
      <c r="EC52" s="44" t="str">
        <f t="shared" si="2"/>
        <v/>
      </c>
      <c r="ED52" s="42">
        <f>COUNTIF($E52:$DV52,"Отл")</f>
        <v>0</v>
      </c>
      <c r="EE52" s="41">
        <f>COUNTIF($E52:$DV52,"Хор")</f>
        <v>0</v>
      </c>
      <c r="EF52" s="41">
        <f>COUNTIF($E52:$DV52,"Удв")</f>
        <v>0</v>
      </c>
      <c r="EG52" s="46">
        <f>COUNTIF($E52:$DV52,"Зач")</f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>SUMPRODUCT(E53:DV53,$E$5:$DV$5)/IF(SUM($E$5:$DV$5)=0,1,SUM($E$5:$DV$5))/25</f>
        <v>0</v>
      </c>
      <c r="EC53" s="44" t="str">
        <f t="shared" si="2"/>
        <v/>
      </c>
      <c r="ED53" s="42">
        <f>COUNTIF($E53:$DV53,"Отл")</f>
        <v>0</v>
      </c>
      <c r="EE53" s="41">
        <f>COUNTIF($E53:$DV53,"Хор")</f>
        <v>0</v>
      </c>
      <c r="EF53" s="41">
        <f>COUNTIF($E53:$DV53,"Удв")</f>
        <v>0</v>
      </c>
      <c r="EG53" s="46">
        <f>COUNTIF($E53:$DV53,"Зач")</f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>SUMPRODUCT(E54:DV54,$E$5:$DV$5)/IF(SUM($E$5:$DV$5)=0,1,SUM($E$5:$DV$5))/25</f>
        <v>0</v>
      </c>
      <c r="EC54" s="44" t="str">
        <f t="shared" si="2"/>
        <v/>
      </c>
      <c r="ED54" s="42">
        <f>COUNTIF($E54:$DV54,"Отл")</f>
        <v>0</v>
      </c>
      <c r="EE54" s="41">
        <f>COUNTIF($E54:$DV54,"Хор")</f>
        <v>0</v>
      </c>
      <c r="EF54" s="41">
        <f>COUNTIF($E54:$DV54,"Удв")</f>
        <v>0</v>
      </c>
      <c r="EG54" s="46">
        <f>COUNTIF($E54:$DV54,"Зач")</f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>SUMPRODUCT(E55:DV55,$E$5:$DV$5)/IF(SUM($E$5:$DV$5)=0,1,SUM($E$5:$DV$5))/25</f>
        <v>0</v>
      </c>
      <c r="EC55" s="44" t="str">
        <f t="shared" si="2"/>
        <v/>
      </c>
      <c r="ED55" s="42">
        <f>COUNTIF($E55:$DV55,"Отл")</f>
        <v>0</v>
      </c>
      <c r="EE55" s="41">
        <f>COUNTIF($E55:$DV55,"Хор")</f>
        <v>0</v>
      </c>
      <c r="EF55" s="41">
        <f>COUNTIF($E55:$DV55,"Удв")</f>
        <v>0</v>
      </c>
      <c r="EG55" s="46">
        <f>COUNTIF($E55:$DV55,"Зач")</f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>SUMPRODUCT(E56:DV56,$E$5:$DV$5)/IF(SUM($E$5:$DV$5)=0,1,SUM($E$5:$DV$5))/25</f>
        <v>0</v>
      </c>
      <c r="EC56" s="44" t="str">
        <f t="shared" si="2"/>
        <v/>
      </c>
      <c r="ED56" s="42">
        <f>COUNTIF($E56:$DV56,"Отл")</f>
        <v>0</v>
      </c>
      <c r="EE56" s="41">
        <f>COUNTIF($E56:$DV56,"Хор")</f>
        <v>0</v>
      </c>
      <c r="EF56" s="41">
        <f>COUNTIF($E56:$DV56,"Удв")</f>
        <v>0</v>
      </c>
      <c r="EG56" s="46">
        <f>COUNTIF($E56:$DV56,"Зач")</f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>SUMPRODUCT(E57:DV57,$E$5:$DV$5)/IF(SUM($E$5:$DV$5)=0,1,SUM($E$5:$DV$5))/25</f>
        <v>0</v>
      </c>
      <c r="EC57" s="44" t="str">
        <f t="shared" si="2"/>
        <v/>
      </c>
      <c r="ED57" s="42">
        <f>COUNTIF($E57:$DV57,"Отл")</f>
        <v>0</v>
      </c>
      <c r="EE57" s="41">
        <f>COUNTIF($E57:$DV57,"Хор")</f>
        <v>0</v>
      </c>
      <c r="EF57" s="41">
        <f>COUNTIF($E57:$DV57,"Удв")</f>
        <v>0</v>
      </c>
      <c r="EG57" s="46">
        <f>COUNTIF($E57:$DV57,"Зач")</f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>SUMPRODUCT(E58:DV58,$E$5:$DV$5)/IF(SUM($E$5:$DV$5)=0,1,SUM($E$5:$DV$5))/25</f>
        <v>0</v>
      </c>
      <c r="EC58" s="44" t="str">
        <f t="shared" si="2"/>
        <v/>
      </c>
      <c r="ED58" s="42">
        <f>COUNTIF($E58:$DV58,"Отл")</f>
        <v>0</v>
      </c>
      <c r="EE58" s="41">
        <f>COUNTIF($E58:$DV58,"Хор")</f>
        <v>0</v>
      </c>
      <c r="EF58" s="41">
        <f>COUNTIF($E58:$DV58,"Удв")</f>
        <v>0</v>
      </c>
      <c r="EG58" s="46">
        <f>COUNTIF($E58:$DV58,"Зач")</f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>SUMPRODUCT(E59:DV59,$E$5:$DV$5)/IF(SUM($E$5:$DV$5)=0,1,SUM($E$5:$DV$5))/25</f>
        <v>0</v>
      </c>
      <c r="EC59" s="44" t="str">
        <f t="shared" si="2"/>
        <v/>
      </c>
      <c r="ED59" s="42">
        <f>COUNTIF($E59:$DV59,"Отл")</f>
        <v>0</v>
      </c>
      <c r="EE59" s="41">
        <f>COUNTIF($E59:$DV59,"Хор")</f>
        <v>0</v>
      </c>
      <c r="EF59" s="41">
        <f>COUNTIF($E59:$DV59,"Удв")</f>
        <v>0</v>
      </c>
      <c r="EG59" s="46">
        <f>COUNTIF($E59:$DV59,"Зач")</f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>SUMPRODUCT(E60:DV60,$E$5:$DV$5)/IF(SUM($E$5:$DV$5)=0,1,SUM($E$5:$DV$5))/25</f>
        <v>0</v>
      </c>
      <c r="EC60" s="44" t="str">
        <f t="shared" si="2"/>
        <v/>
      </c>
      <c r="ED60" s="42">
        <f>COUNTIF($E60:$DV60,"Отл")</f>
        <v>0</v>
      </c>
      <c r="EE60" s="41">
        <f>COUNTIF($E60:$DV60,"Хор")</f>
        <v>0</v>
      </c>
      <c r="EF60" s="41">
        <f>COUNTIF($E60:$DV60,"Удв")</f>
        <v>0</v>
      </c>
      <c r="EG60" s="46">
        <f>COUNTIF($E60:$DV60,"Зач")</f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>SUMPRODUCT(E61:DV61,$E$5:$DV$5)/IF(SUM($E$5:$DV$5)=0,1,SUM($E$5:$DV$5))/25</f>
        <v>0</v>
      </c>
      <c r="EC61" s="44" t="str">
        <f t="shared" si="2"/>
        <v/>
      </c>
      <c r="ED61" s="42">
        <f>COUNTIF($E61:$DV61,"Отл")</f>
        <v>0</v>
      </c>
      <c r="EE61" s="41">
        <f>COUNTIF($E61:$DV61,"Хор")</f>
        <v>0</v>
      </c>
      <c r="EF61" s="41">
        <f>COUNTIF($E61:$DV61,"Удв")</f>
        <v>0</v>
      </c>
      <c r="EG61" s="46">
        <f>COUNTIF($E61:$DV61,"Зач")</f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>SUMPRODUCT(E62:DV62,$E$5:$DV$5)/IF(SUM($E$5:$DV$5)=0,1,SUM($E$5:$DV$5))/25</f>
        <v>0</v>
      </c>
      <c r="EC62" s="44" t="str">
        <f t="shared" si="2"/>
        <v/>
      </c>
      <c r="ED62" s="42">
        <f>COUNTIF($E62:$DV62,"Отл")</f>
        <v>0</v>
      </c>
      <c r="EE62" s="41">
        <f>COUNTIF($E62:$DV62,"Хор")</f>
        <v>0</v>
      </c>
      <c r="EF62" s="41">
        <f>COUNTIF($E62:$DV62,"Удв")</f>
        <v>0</v>
      </c>
      <c r="EG62" s="46">
        <f>COUNTIF($E62:$DV62,"Зач")</f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>SUMPRODUCT(E63:DV63,$E$5:$DV$5)/IF(SUM($E$5:$DV$5)=0,1,SUM($E$5:$DV$5))/25</f>
        <v>0</v>
      </c>
      <c r="EC63" s="44" t="str">
        <f t="shared" si="2"/>
        <v/>
      </c>
      <c r="ED63" s="42">
        <f>COUNTIF($E63:$DV63,"Отл")</f>
        <v>0</v>
      </c>
      <c r="EE63" s="41">
        <f>COUNTIF($E63:$DV63,"Хор")</f>
        <v>0</v>
      </c>
      <c r="EF63" s="41">
        <f>COUNTIF($E63:$DV63,"Удв")</f>
        <v>0</v>
      </c>
      <c r="EG63" s="46">
        <f>COUNTIF($E63:$DV63,"Зач")</f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>SUMPRODUCT(E64:DV64,$E$5:$DV$5)/IF(SUM($E$5:$DV$5)=0,1,SUM($E$5:$DV$5))/25</f>
        <v>0</v>
      </c>
      <c r="EC64" s="44" t="str">
        <f t="shared" si="2"/>
        <v/>
      </c>
      <c r="ED64" s="42">
        <f>COUNTIF($E64:$DV64,"Отл")</f>
        <v>0</v>
      </c>
      <c r="EE64" s="41">
        <f>COUNTIF($E64:$DV64,"Хор")</f>
        <v>0</v>
      </c>
      <c r="EF64" s="41">
        <f>COUNTIF($E64:$DV64,"Удв")</f>
        <v>0</v>
      </c>
      <c r="EG64" s="46">
        <f>COUNTIF($E64:$DV64,"Зач")</f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>SUMPRODUCT(E65:DV65,$E$5:$DV$5)/IF(SUM($E$5:$DV$5)=0,1,SUM($E$5:$DV$5))/25</f>
        <v>0</v>
      </c>
      <c r="EC65" s="44" t="str">
        <f t="shared" si="2"/>
        <v/>
      </c>
      <c r="ED65" s="42">
        <f>COUNTIF($E65:$DV65,"Отл")</f>
        <v>0</v>
      </c>
      <c r="EE65" s="41">
        <f>COUNTIF($E65:$DV65,"Хор")</f>
        <v>0</v>
      </c>
      <c r="EF65" s="41">
        <f>COUNTIF($E65:$DV65,"Удв")</f>
        <v>0</v>
      </c>
      <c r="EG65" s="46">
        <f>COUNTIF($E65:$DV65,"Зач")</f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>SUMPRODUCT(E66:DV66,$E$5:$DV$5)/IF(SUM($E$5:$DV$5)=0,1,SUM($E$5:$DV$5))/25</f>
        <v>0</v>
      </c>
      <c r="EC66" s="44" t="str">
        <f t="shared" si="2"/>
        <v/>
      </c>
      <c r="ED66" s="42">
        <f>COUNTIF($E66:$DV66,"Отл")</f>
        <v>0</v>
      </c>
      <c r="EE66" s="41">
        <f>COUNTIF($E66:$DV66,"Хор")</f>
        <v>0</v>
      </c>
      <c r="EF66" s="41">
        <f>COUNTIF($E66:$DV66,"Удв")</f>
        <v>0</v>
      </c>
      <c r="EG66" s="46">
        <f>COUNTIF($E66:$DV66,"Зач")</f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>SUMPRODUCT(E67:DV67,$E$5:$DV$5)/IF(SUM($E$5:$DV$5)=0,1,SUM($E$5:$DV$5))/25</f>
        <v>0</v>
      </c>
      <c r="EC67" s="44" t="str">
        <f t="shared" si="2"/>
        <v/>
      </c>
      <c r="ED67" s="42">
        <f>COUNTIF($E67:$DV67,"Отл")</f>
        <v>0</v>
      </c>
      <c r="EE67" s="41">
        <f>COUNTIF($E67:$DV67,"Хор")</f>
        <v>0</v>
      </c>
      <c r="EF67" s="41">
        <f>COUNTIF($E67:$DV67,"Удв")</f>
        <v>0</v>
      </c>
      <c r="EG67" s="46">
        <f>COUNTIF($E67:$DV67,"Зач")</f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>SUMPRODUCT(E68:DV68,$E$5:$DV$5)/IF(SUM($E$5:$DV$5)=0,1,SUM($E$5:$DV$5))/25</f>
        <v>0</v>
      </c>
      <c r="EC68" s="44" t="str">
        <f t="shared" si="2"/>
        <v/>
      </c>
      <c r="ED68" s="42">
        <f>COUNTIF($E68:$DV68,"Отл")</f>
        <v>0</v>
      </c>
      <c r="EE68" s="41">
        <f>COUNTIF($E68:$DV68,"Хор")</f>
        <v>0</v>
      </c>
      <c r="EF68" s="41">
        <f>COUNTIF($E68:$DV68,"Удв")</f>
        <v>0</v>
      </c>
      <c r="EG68" s="46">
        <f>COUNTIF($E68:$DV68,"Зач")</f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>SUMPRODUCT(E69:DV69,$E$5:$DV$5)/IF(SUM($E$5:$DV$5)=0,1,SUM($E$5:$DV$5))/25</f>
        <v>0</v>
      </c>
      <c r="EC69" s="44" t="str">
        <f t="shared" si="2"/>
        <v/>
      </c>
      <c r="ED69" s="42">
        <f>COUNTIF($E69:$DV69,"Отл")</f>
        <v>0</v>
      </c>
      <c r="EE69" s="41">
        <f>COUNTIF($E69:$DV69,"Хор")</f>
        <v>0</v>
      </c>
      <c r="EF69" s="41">
        <f>COUNTIF($E69:$DV69,"Удв")</f>
        <v>0</v>
      </c>
      <c r="EG69" s="46">
        <f>COUNTIF($E69:$DV69,"Зач")</f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>SUMPRODUCT(E70:DV70,$E$5:$DV$5)/IF(SUM($E$5:$DV$5)=0,1,SUM($E$5:$DV$5))/25</f>
        <v>0</v>
      </c>
      <c r="EC70" s="44" t="str">
        <f t="shared" si="2"/>
        <v/>
      </c>
      <c r="ED70" s="42">
        <f>COUNTIF($E70:$DV70,"Отл")</f>
        <v>0</v>
      </c>
      <c r="EE70" s="41">
        <f>COUNTIF($E70:$DV70,"Хор")</f>
        <v>0</v>
      </c>
      <c r="EF70" s="41">
        <f>COUNTIF($E70:$DV70,"Удв")</f>
        <v>0</v>
      </c>
      <c r="EG70" s="46">
        <f>COUNTIF($E70:$DV70,"Зач")</f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>SUMPRODUCT(E71:DV71,$E$5:$DV$5)/IF(SUM($E$5:$DV$5)=0,1,SUM($E$5:$DV$5))/25</f>
        <v>0</v>
      </c>
      <c r="EC71" s="44" t="str">
        <f t="shared" si="2"/>
        <v/>
      </c>
      <c r="ED71" s="42">
        <f>COUNTIF($E71:$DV71,"Отл")</f>
        <v>0</v>
      </c>
      <c r="EE71" s="41">
        <f>COUNTIF($E71:$DV71,"Хор")</f>
        <v>0</v>
      </c>
      <c r="EF71" s="41">
        <f>COUNTIF($E71:$DV71,"Удв")</f>
        <v>0</v>
      </c>
      <c r="EG71" s="46">
        <f>COUNTIF($E71:$DV71,"Зач")</f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>SUMPRODUCT(E72:DV72,$E$5:$DV$5)/IF(SUM($E$5:$DV$5)=0,1,SUM($E$5:$DV$5))/25</f>
        <v>0</v>
      </c>
      <c r="EC72" s="44" t="str">
        <f t="shared" si="2"/>
        <v/>
      </c>
      <c r="ED72" s="42">
        <f>COUNTIF($E72:$DV72,"Отл")</f>
        <v>0</v>
      </c>
      <c r="EE72" s="41">
        <f>COUNTIF($E72:$DV72,"Хор")</f>
        <v>0</v>
      </c>
      <c r="EF72" s="41">
        <f>COUNTIF($E72:$DV72,"Удв")</f>
        <v>0</v>
      </c>
      <c r="EG72" s="46">
        <f>COUNTIF($E72:$DV72,"Зач")</f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>SUMPRODUCT(E73:DV73,$E$5:$DV$5)/IF(SUM($E$5:$DV$5)=0,1,SUM($E$5:$DV$5))/25</f>
        <v>0</v>
      </c>
      <c r="EC73" s="44" t="str">
        <f t="shared" si="2"/>
        <v/>
      </c>
      <c r="ED73" s="42">
        <f>COUNTIF($E73:$DV73,"Отл")</f>
        <v>0</v>
      </c>
      <c r="EE73" s="41">
        <f>COUNTIF($E73:$DV73,"Хор")</f>
        <v>0</v>
      </c>
      <c r="EF73" s="41">
        <f>COUNTIF($E73:$DV73,"Удв")</f>
        <v>0</v>
      </c>
      <c r="EG73" s="46">
        <f>COUNTIF($E73:$DV73,"Зач")</f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>SUMPRODUCT(E74:DV74,$E$5:$DV$5)/IF(SUM($E$5:$DV$5)=0,1,SUM($E$5:$DV$5))/25</f>
        <v>0</v>
      </c>
      <c r="EC74" s="44" t="str">
        <f t="shared" si="2"/>
        <v/>
      </c>
      <c r="ED74" s="42">
        <f>COUNTIF($E74:$DV74,"Отл")</f>
        <v>0</v>
      </c>
      <c r="EE74" s="41">
        <f>COUNTIF($E74:$DV74,"Хор")</f>
        <v>0</v>
      </c>
      <c r="EF74" s="41">
        <f>COUNTIF($E74:$DV74,"Удв")</f>
        <v>0</v>
      </c>
      <c r="EG74" s="46">
        <f>COUNTIF($E74:$DV74,"Зач")</f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>SUMPRODUCT(E75:DV75,$E$5:$DV$5)/IF(SUM($E$5:$DV$5)=0,1,SUM($E$5:$DV$5))/25</f>
        <v>0</v>
      </c>
      <c r="EC75" s="44" t="str">
        <f t="shared" si="2"/>
        <v/>
      </c>
      <c r="ED75" s="42">
        <f>COUNTIF($E75:$DV75,"Отл")</f>
        <v>0</v>
      </c>
      <c r="EE75" s="41">
        <f>COUNTIF($E75:$DV75,"Хор")</f>
        <v>0</v>
      </c>
      <c r="EF75" s="41">
        <f>COUNTIF($E75:$DV75,"Удв")</f>
        <v>0</v>
      </c>
      <c r="EG75" s="46">
        <f>COUNTIF($E75:$DV75,"Зач")</f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>SUMPRODUCT(E76:DV76,$E$5:$DV$5)/IF(SUM($E$5:$DV$5)=0,1,SUM($E$5:$DV$5))/25</f>
        <v>0</v>
      </c>
      <c r="EC76" s="44" t="str">
        <f t="shared" si="2"/>
        <v/>
      </c>
      <c r="ED76" s="42">
        <f>COUNTIF($E76:$DV76,"Отл")</f>
        <v>0</v>
      </c>
      <c r="EE76" s="41">
        <f>COUNTIF($E76:$DV76,"Хор")</f>
        <v>0</v>
      </c>
      <c r="EF76" s="41">
        <f>COUNTIF($E76:$DV76,"Удв")</f>
        <v>0</v>
      </c>
      <c r="EG76" s="46">
        <f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>SUMPRODUCT(E77:DV77,$E$5:$DV$5)/IF(SUM($E$5:$DV$5)=0,1,SUM($E$5:$DV$5))/25</f>
        <v>0</v>
      </c>
      <c r="EC77" s="44" t="str">
        <f t="shared" ref="EC77:EC140" si="3">IF(SUM(ED77:EG77)&gt;0,(ED77*5+EE77*4+EF77*3+EG77*5)/SUM(ED77:EG77),"")</f>
        <v/>
      </c>
      <c r="ED77" s="42">
        <f>COUNTIF($E77:$DV77,"Отл")</f>
        <v>0</v>
      </c>
      <c r="EE77" s="41">
        <f>COUNTIF($E77:$DV77,"Хор")</f>
        <v>0</v>
      </c>
      <c r="EF77" s="41">
        <f>COUNTIF($E77:$DV77,"Удв")</f>
        <v>0</v>
      </c>
      <c r="EG77" s="46">
        <f>COUNTIF($E77:$DV77,"Зач")</f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>SUMPRODUCT(E78:DV78,$E$5:$DV$5)/IF(SUM($E$5:$DV$5)=0,1,SUM($E$5:$DV$5))/25</f>
        <v>0</v>
      </c>
      <c r="EC78" s="44" t="str">
        <f t="shared" si="3"/>
        <v/>
      </c>
      <c r="ED78" s="42">
        <f>COUNTIF($E78:$DV78,"Отл")</f>
        <v>0</v>
      </c>
      <c r="EE78" s="41">
        <f>COUNTIF($E78:$DV78,"Хор")</f>
        <v>0</v>
      </c>
      <c r="EF78" s="41">
        <f>COUNTIF($E78:$DV78,"Удв")</f>
        <v>0</v>
      </c>
      <c r="EG78" s="46">
        <f>COUNTIF($E78:$DV78,"Зач")</f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>SUMPRODUCT(E79:DV79,$E$5:$DV$5)/IF(SUM($E$5:$DV$5)=0,1,SUM($E$5:$DV$5))/25</f>
        <v>0</v>
      </c>
      <c r="EC79" s="44" t="str">
        <f t="shared" si="3"/>
        <v/>
      </c>
      <c r="ED79" s="42">
        <f>COUNTIF($E79:$DV79,"Отл")</f>
        <v>0</v>
      </c>
      <c r="EE79" s="41">
        <f>COUNTIF($E79:$DV79,"Хор")</f>
        <v>0</v>
      </c>
      <c r="EF79" s="41">
        <f>COUNTIF($E79:$DV79,"Удв")</f>
        <v>0</v>
      </c>
      <c r="EG79" s="46">
        <f>COUNTIF($E79:$DV79,"Зач")</f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>SUMPRODUCT(E80:DV80,$E$5:$DV$5)/IF(SUM($E$5:$DV$5)=0,1,SUM($E$5:$DV$5))/25</f>
        <v>0</v>
      </c>
      <c r="EC80" s="44" t="str">
        <f t="shared" si="3"/>
        <v/>
      </c>
      <c r="ED80" s="42">
        <f>COUNTIF($E80:$DV80,"Отл")</f>
        <v>0</v>
      </c>
      <c r="EE80" s="41">
        <f>COUNTIF($E80:$DV80,"Хор")</f>
        <v>0</v>
      </c>
      <c r="EF80" s="41">
        <f>COUNTIF($E80:$DV80,"Удв")</f>
        <v>0</v>
      </c>
      <c r="EG80" s="46">
        <f>COUNTIF($E80:$DV80,"Зач")</f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>SUMPRODUCT(E81:DV81,$E$5:$DV$5)/IF(SUM($E$5:$DV$5)=0,1,SUM($E$5:$DV$5))/25</f>
        <v>0</v>
      </c>
      <c r="EC81" s="44" t="str">
        <f t="shared" si="3"/>
        <v/>
      </c>
      <c r="ED81" s="42">
        <f>COUNTIF($E81:$DV81,"Отл")</f>
        <v>0</v>
      </c>
      <c r="EE81" s="41">
        <f>COUNTIF($E81:$DV81,"Хор")</f>
        <v>0</v>
      </c>
      <c r="EF81" s="41">
        <f>COUNTIF($E81:$DV81,"Удв")</f>
        <v>0</v>
      </c>
      <c r="EG81" s="46">
        <f>COUNTIF($E81:$DV81,"Зач")</f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>SUMPRODUCT(E82:DV82,$E$5:$DV$5)/IF(SUM($E$5:$DV$5)=0,1,SUM($E$5:$DV$5))/25</f>
        <v>0</v>
      </c>
      <c r="EC82" s="44" t="str">
        <f t="shared" si="3"/>
        <v/>
      </c>
      <c r="ED82" s="42">
        <f>COUNTIF($E82:$DV82,"Отл")</f>
        <v>0</v>
      </c>
      <c r="EE82" s="41">
        <f>COUNTIF($E82:$DV82,"Хор")</f>
        <v>0</v>
      </c>
      <c r="EF82" s="41">
        <f>COUNTIF($E82:$DV82,"Удв")</f>
        <v>0</v>
      </c>
      <c r="EG82" s="46">
        <f>COUNTIF($E82:$DV82,"Зач")</f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>SUMPRODUCT(E83:DV83,$E$5:$DV$5)/IF(SUM($E$5:$DV$5)=0,1,SUM($E$5:$DV$5))/25</f>
        <v>0</v>
      </c>
      <c r="EC83" s="44" t="str">
        <f t="shared" si="3"/>
        <v/>
      </c>
      <c r="ED83" s="42">
        <f>COUNTIF($E83:$DV83,"Отл")</f>
        <v>0</v>
      </c>
      <c r="EE83" s="41">
        <f>COUNTIF($E83:$DV83,"Хор")</f>
        <v>0</v>
      </c>
      <c r="EF83" s="41">
        <f>COUNTIF($E83:$DV83,"Удв")</f>
        <v>0</v>
      </c>
      <c r="EG83" s="46">
        <f>COUNTIF($E83:$DV83,"Зач")</f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>SUMPRODUCT(E84:DV84,$E$5:$DV$5)/IF(SUM($E$5:$DV$5)=0,1,SUM($E$5:$DV$5))/25</f>
        <v>0</v>
      </c>
      <c r="EC84" s="44" t="str">
        <f t="shared" si="3"/>
        <v/>
      </c>
      <c r="ED84" s="42">
        <f>COUNTIF($E84:$DV84,"Отл")</f>
        <v>0</v>
      </c>
      <c r="EE84" s="41">
        <f>COUNTIF($E84:$DV84,"Хор")</f>
        <v>0</v>
      </c>
      <c r="EF84" s="41">
        <f>COUNTIF($E84:$DV84,"Удв")</f>
        <v>0</v>
      </c>
      <c r="EG84" s="46">
        <f>COUNTIF($E84:$DV84,"Зач")</f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>SUMPRODUCT(E85:DV85,$E$5:$DV$5)/IF(SUM($E$5:$DV$5)=0,1,SUM($E$5:$DV$5))/25</f>
        <v>0</v>
      </c>
      <c r="EC85" s="44" t="str">
        <f t="shared" si="3"/>
        <v/>
      </c>
      <c r="ED85" s="42">
        <f>COUNTIF($E85:$DV85,"Отл")</f>
        <v>0</v>
      </c>
      <c r="EE85" s="41">
        <f>COUNTIF($E85:$DV85,"Хор")</f>
        <v>0</v>
      </c>
      <c r="EF85" s="41">
        <f>COUNTIF($E85:$DV85,"Удв")</f>
        <v>0</v>
      </c>
      <c r="EG85" s="46">
        <f>COUNTIF($E85:$DV85,"Зач")</f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>SUMPRODUCT(E86:DV86,$E$5:$DV$5)/IF(SUM($E$5:$DV$5)=0,1,SUM($E$5:$DV$5))/25</f>
        <v>0</v>
      </c>
      <c r="EC86" s="44" t="str">
        <f t="shared" si="3"/>
        <v/>
      </c>
      <c r="ED86" s="42">
        <f>COUNTIF($E86:$DV86,"Отл")</f>
        <v>0</v>
      </c>
      <c r="EE86" s="41">
        <f>COUNTIF($E86:$DV86,"Хор")</f>
        <v>0</v>
      </c>
      <c r="EF86" s="41">
        <f>COUNTIF($E86:$DV86,"Удв")</f>
        <v>0</v>
      </c>
      <c r="EG86" s="46">
        <f>COUNTIF($E86:$DV86,"Зач")</f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>SUMPRODUCT(E87:DV87,$E$5:$DV$5)/IF(SUM($E$5:$DV$5)=0,1,SUM($E$5:$DV$5))/25</f>
        <v>0</v>
      </c>
      <c r="EC87" s="44" t="str">
        <f t="shared" si="3"/>
        <v/>
      </c>
      <c r="ED87" s="42">
        <f>COUNTIF($E87:$DV87,"Отл")</f>
        <v>0</v>
      </c>
      <c r="EE87" s="41">
        <f>COUNTIF($E87:$DV87,"Хор")</f>
        <v>0</v>
      </c>
      <c r="EF87" s="41">
        <f>COUNTIF($E87:$DV87,"Удв")</f>
        <v>0</v>
      </c>
      <c r="EG87" s="46">
        <f>COUNTIF($E87:$DV87,"Зач")</f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>SUMPRODUCT(E88:DV88,$E$5:$DV$5)/IF(SUM($E$5:$DV$5)=0,1,SUM($E$5:$DV$5))/25</f>
        <v>0</v>
      </c>
      <c r="EC88" s="44" t="str">
        <f t="shared" si="3"/>
        <v/>
      </c>
      <c r="ED88" s="42">
        <f>COUNTIF($E88:$DV88,"Отл")</f>
        <v>0</v>
      </c>
      <c r="EE88" s="41">
        <f>COUNTIF($E88:$DV88,"Хор")</f>
        <v>0</v>
      </c>
      <c r="EF88" s="41">
        <f>COUNTIF($E88:$DV88,"Удв")</f>
        <v>0</v>
      </c>
      <c r="EG88" s="46">
        <f>COUNTIF($E88:$DV88,"Зач")</f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>SUMPRODUCT(E89:DV89,$E$5:$DV$5)/IF(SUM($E$5:$DV$5)=0,1,SUM($E$5:$DV$5))/25</f>
        <v>0</v>
      </c>
      <c r="EC89" s="44" t="str">
        <f t="shared" si="3"/>
        <v/>
      </c>
      <c r="ED89" s="42">
        <f>COUNTIF($E89:$DV89,"Отл")</f>
        <v>0</v>
      </c>
      <c r="EE89" s="41">
        <f>COUNTIF($E89:$DV89,"Хор")</f>
        <v>0</v>
      </c>
      <c r="EF89" s="41">
        <f>COUNTIF($E89:$DV89,"Удв")</f>
        <v>0</v>
      </c>
      <c r="EG89" s="46">
        <f>COUNTIF($E89:$DV89,"Зач")</f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>SUMPRODUCT(E90:DV90,$E$5:$DV$5)/IF(SUM($E$5:$DV$5)=0,1,SUM($E$5:$DV$5))/25</f>
        <v>0</v>
      </c>
      <c r="EC90" s="44" t="str">
        <f t="shared" si="3"/>
        <v/>
      </c>
      <c r="ED90" s="42">
        <f>COUNTIF($E90:$DV90,"Отл")</f>
        <v>0</v>
      </c>
      <c r="EE90" s="41">
        <f>COUNTIF($E90:$DV90,"Хор")</f>
        <v>0</v>
      </c>
      <c r="EF90" s="41">
        <f>COUNTIF($E90:$DV90,"Удв")</f>
        <v>0</v>
      </c>
      <c r="EG90" s="46">
        <f>COUNTIF($E90:$DV90,"Зач")</f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>SUMPRODUCT(E91:DV91,$E$5:$DV$5)/IF(SUM($E$5:$DV$5)=0,1,SUM($E$5:$DV$5))/25</f>
        <v>0</v>
      </c>
      <c r="EC91" s="44" t="str">
        <f t="shared" si="3"/>
        <v/>
      </c>
      <c r="ED91" s="42">
        <f>COUNTIF($E91:$DV91,"Отл")</f>
        <v>0</v>
      </c>
      <c r="EE91" s="41">
        <f>COUNTIF($E91:$DV91,"Хор")</f>
        <v>0</v>
      </c>
      <c r="EF91" s="41">
        <f>COUNTIF($E91:$DV91,"Удв")</f>
        <v>0</v>
      </c>
      <c r="EG91" s="46">
        <f>COUNTIF($E91:$DV91,"Зач")</f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>SUMPRODUCT(E92:DV92,$E$5:$DV$5)/IF(SUM($E$5:$DV$5)=0,1,SUM($E$5:$DV$5))/25</f>
        <v>0</v>
      </c>
      <c r="EC92" s="44" t="str">
        <f t="shared" si="3"/>
        <v/>
      </c>
      <c r="ED92" s="42">
        <f>COUNTIF($E92:$DV92,"Отл")</f>
        <v>0</v>
      </c>
      <c r="EE92" s="41">
        <f>COUNTIF($E92:$DV92,"Хор")</f>
        <v>0</v>
      </c>
      <c r="EF92" s="41">
        <f>COUNTIF($E92:$DV92,"Удв")</f>
        <v>0</v>
      </c>
      <c r="EG92" s="46">
        <f>COUNTIF($E92:$DV92,"Зач")</f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>SUMPRODUCT(E93:DV93,$E$5:$DV$5)/IF(SUM($E$5:$DV$5)=0,1,SUM($E$5:$DV$5))/25</f>
        <v>0</v>
      </c>
      <c r="EC93" s="44" t="str">
        <f t="shared" si="3"/>
        <v/>
      </c>
      <c r="ED93" s="42">
        <f>COUNTIF($E93:$DV93,"Отл")</f>
        <v>0</v>
      </c>
      <c r="EE93" s="41">
        <f>COUNTIF($E93:$DV93,"Хор")</f>
        <v>0</v>
      </c>
      <c r="EF93" s="41">
        <f>COUNTIF($E93:$DV93,"Удв")</f>
        <v>0</v>
      </c>
      <c r="EG93" s="46">
        <f>COUNTIF($E93:$DV93,"Зач")</f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>SUMPRODUCT(E94:DV94,$E$5:$DV$5)/IF(SUM($E$5:$DV$5)=0,1,SUM($E$5:$DV$5))/25</f>
        <v>0</v>
      </c>
      <c r="EC94" s="44" t="str">
        <f t="shared" si="3"/>
        <v/>
      </c>
      <c r="ED94" s="42">
        <f>COUNTIF($E94:$DV94,"Отл")</f>
        <v>0</v>
      </c>
      <c r="EE94" s="41">
        <f>COUNTIF($E94:$DV94,"Хор")</f>
        <v>0</v>
      </c>
      <c r="EF94" s="41">
        <f>COUNTIF($E94:$DV94,"Удв")</f>
        <v>0</v>
      </c>
      <c r="EG94" s="46">
        <f>COUNTIF($E94:$DV94,"Зач")</f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>SUMPRODUCT(E95:DV95,$E$5:$DV$5)/IF(SUM($E$5:$DV$5)=0,1,SUM($E$5:$DV$5))/25</f>
        <v>0</v>
      </c>
      <c r="EC95" s="44" t="str">
        <f t="shared" si="3"/>
        <v/>
      </c>
      <c r="ED95" s="42">
        <f>COUNTIF($E95:$DV95,"Отл")</f>
        <v>0</v>
      </c>
      <c r="EE95" s="41">
        <f>COUNTIF($E95:$DV95,"Хор")</f>
        <v>0</v>
      </c>
      <c r="EF95" s="41">
        <f>COUNTIF($E95:$DV95,"Удв")</f>
        <v>0</v>
      </c>
      <c r="EG95" s="46">
        <f>COUNTIF($E95:$DV95,"Зач")</f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>SUMPRODUCT(E96:DV96,$E$5:$DV$5)/IF(SUM($E$5:$DV$5)=0,1,SUM($E$5:$DV$5))/25</f>
        <v>0</v>
      </c>
      <c r="EC96" s="44" t="str">
        <f t="shared" si="3"/>
        <v/>
      </c>
      <c r="ED96" s="42">
        <f>COUNTIF($E96:$DV96,"Отл")</f>
        <v>0</v>
      </c>
      <c r="EE96" s="41">
        <f>COUNTIF($E96:$DV96,"Хор")</f>
        <v>0</v>
      </c>
      <c r="EF96" s="41">
        <f>COUNTIF($E96:$DV96,"Удв")</f>
        <v>0</v>
      </c>
      <c r="EG96" s="46">
        <f>COUNTIF($E96:$DV96,"Зач")</f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>SUMPRODUCT(E97:DV97,$E$5:$DV$5)/IF(SUM($E$5:$DV$5)=0,1,SUM($E$5:$DV$5))/25</f>
        <v>0</v>
      </c>
      <c r="EC97" s="44" t="str">
        <f t="shared" si="3"/>
        <v/>
      </c>
      <c r="ED97" s="42">
        <f>COUNTIF($E97:$DV97,"Отл")</f>
        <v>0</v>
      </c>
      <c r="EE97" s="41">
        <f>COUNTIF($E97:$DV97,"Хор")</f>
        <v>0</v>
      </c>
      <c r="EF97" s="41">
        <f>COUNTIF($E97:$DV97,"Удв")</f>
        <v>0</v>
      </c>
      <c r="EG97" s="46">
        <f>COUNTIF($E97:$DV97,"Зач")</f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>SUMPRODUCT(E98:DV98,$E$5:$DV$5)/IF(SUM($E$5:$DV$5)=0,1,SUM($E$5:$DV$5))/25</f>
        <v>0</v>
      </c>
      <c r="EC98" s="44" t="str">
        <f t="shared" si="3"/>
        <v/>
      </c>
      <c r="ED98" s="42">
        <f>COUNTIF($E98:$DV98,"Отл")</f>
        <v>0</v>
      </c>
      <c r="EE98" s="41">
        <f>COUNTIF($E98:$DV98,"Хор")</f>
        <v>0</v>
      </c>
      <c r="EF98" s="41">
        <f>COUNTIF($E98:$DV98,"Удв")</f>
        <v>0</v>
      </c>
      <c r="EG98" s="46">
        <f>COUNTIF($E98:$DV98,"Зач")</f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>SUMPRODUCT(E99:DV99,$E$5:$DV$5)/IF(SUM($E$5:$DV$5)=0,1,SUM($E$5:$DV$5))/25</f>
        <v>0</v>
      </c>
      <c r="EC99" s="44" t="str">
        <f t="shared" si="3"/>
        <v/>
      </c>
      <c r="ED99" s="42">
        <f>COUNTIF($E99:$DV99,"Отл")</f>
        <v>0</v>
      </c>
      <c r="EE99" s="41">
        <f>COUNTIF($E99:$DV99,"Хор")</f>
        <v>0</v>
      </c>
      <c r="EF99" s="41">
        <f>COUNTIF($E99:$DV99,"Удв")</f>
        <v>0</v>
      </c>
      <c r="EG99" s="46">
        <f>COUNTIF($E99:$DV99,"Зач")</f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>SUMPRODUCT(E100:DV100,$E$5:$DV$5)/IF(SUM($E$5:$DV$5)=0,1,SUM($E$5:$DV$5))/25</f>
        <v>0</v>
      </c>
      <c r="EC100" s="44" t="str">
        <f t="shared" si="3"/>
        <v/>
      </c>
      <c r="ED100" s="42">
        <f>COUNTIF($E100:$DV100,"Отл")</f>
        <v>0</v>
      </c>
      <c r="EE100" s="41">
        <f>COUNTIF($E100:$DV100,"Хор")</f>
        <v>0</v>
      </c>
      <c r="EF100" s="41">
        <f>COUNTIF($E100:$DV100,"Удв")</f>
        <v>0</v>
      </c>
      <c r="EG100" s="46">
        <f>COUNTIF($E100:$DV100,"Зач")</f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>SUMPRODUCT(E101:DV101,$E$5:$DV$5)/IF(SUM($E$5:$DV$5)=0,1,SUM($E$5:$DV$5))/25</f>
        <v>0</v>
      </c>
      <c r="EC101" s="44" t="str">
        <f t="shared" si="3"/>
        <v/>
      </c>
      <c r="ED101" s="42">
        <f>COUNTIF($E101:$DV101,"Отл")</f>
        <v>0</v>
      </c>
      <c r="EE101" s="41">
        <f>COUNTIF($E101:$DV101,"Хор")</f>
        <v>0</v>
      </c>
      <c r="EF101" s="41">
        <f>COUNTIF($E101:$DV101,"Удв")</f>
        <v>0</v>
      </c>
      <c r="EG101" s="46">
        <f>COUNTIF($E101:$DV101,"Зач")</f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>SUMPRODUCT(E102:DV102,$E$5:$DV$5)/IF(SUM($E$5:$DV$5)=0,1,SUM($E$5:$DV$5))/25</f>
        <v>0</v>
      </c>
      <c r="EC102" s="44" t="str">
        <f t="shared" si="3"/>
        <v/>
      </c>
      <c r="ED102" s="42">
        <f>COUNTIF($E102:$DV102,"Отл")</f>
        <v>0</v>
      </c>
      <c r="EE102" s="41">
        <f>COUNTIF($E102:$DV102,"Хор")</f>
        <v>0</v>
      </c>
      <c r="EF102" s="41">
        <f>COUNTIF($E102:$DV102,"Удв")</f>
        <v>0</v>
      </c>
      <c r="EG102" s="46">
        <f>COUNTIF($E102:$DV102,"Зач")</f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>SUMPRODUCT(E103:DV103,$E$5:$DV$5)/IF(SUM($E$5:$DV$5)=0,1,SUM($E$5:$DV$5))/25</f>
        <v>0</v>
      </c>
      <c r="EC103" s="44" t="str">
        <f t="shared" si="3"/>
        <v/>
      </c>
      <c r="ED103" s="42">
        <f>COUNTIF($E103:$DV103,"Отл")</f>
        <v>0</v>
      </c>
      <c r="EE103" s="41">
        <f>COUNTIF($E103:$DV103,"Хор")</f>
        <v>0</v>
      </c>
      <c r="EF103" s="41">
        <f>COUNTIF($E103:$DV103,"Удв")</f>
        <v>0</v>
      </c>
      <c r="EG103" s="46">
        <f>COUNTIF($E103:$DV103,"Зач")</f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>SUMPRODUCT(E104:DV104,$E$5:$DV$5)/IF(SUM($E$5:$DV$5)=0,1,SUM($E$5:$DV$5))/25</f>
        <v>0</v>
      </c>
      <c r="EC104" s="44" t="str">
        <f t="shared" si="3"/>
        <v/>
      </c>
      <c r="ED104" s="42">
        <f>COUNTIF($E104:$DV104,"Отл")</f>
        <v>0</v>
      </c>
      <c r="EE104" s="41">
        <f>COUNTIF($E104:$DV104,"Хор")</f>
        <v>0</v>
      </c>
      <c r="EF104" s="41">
        <f>COUNTIF($E104:$DV104,"Удв")</f>
        <v>0</v>
      </c>
      <c r="EG104" s="46">
        <f>COUNTIF($E104:$DV104,"Зач")</f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>SUMPRODUCT(E105:DV105,$E$5:$DV$5)/IF(SUM($E$5:$DV$5)=0,1,SUM($E$5:$DV$5))/25</f>
        <v>0</v>
      </c>
      <c r="EC105" s="44" t="str">
        <f t="shared" si="3"/>
        <v/>
      </c>
      <c r="ED105" s="42">
        <f>COUNTIF($E105:$DV105,"Отл")</f>
        <v>0</v>
      </c>
      <c r="EE105" s="41">
        <f>COUNTIF($E105:$DV105,"Хор")</f>
        <v>0</v>
      </c>
      <c r="EF105" s="41">
        <f>COUNTIF($E105:$DV105,"Удв")</f>
        <v>0</v>
      </c>
      <c r="EG105" s="46">
        <f>COUNTIF($E105:$DV105,"Зач")</f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>SUMPRODUCT(E106:DV106,$E$5:$DV$5)/IF(SUM($E$5:$DV$5)=0,1,SUM($E$5:$DV$5))/25</f>
        <v>0</v>
      </c>
      <c r="EC106" s="44" t="str">
        <f t="shared" si="3"/>
        <v/>
      </c>
      <c r="ED106" s="42">
        <f>COUNTIF($E106:$DV106,"Отл")</f>
        <v>0</v>
      </c>
      <c r="EE106" s="41">
        <f>COUNTIF($E106:$DV106,"Хор")</f>
        <v>0</v>
      </c>
      <c r="EF106" s="41">
        <f>COUNTIF($E106:$DV106,"Удв")</f>
        <v>0</v>
      </c>
      <c r="EG106" s="46">
        <f>COUNTIF($E106:$DV106,"Зач")</f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>SUMPRODUCT(E107:DV107,$E$5:$DV$5)/IF(SUM($E$5:$DV$5)=0,1,SUM($E$5:$DV$5))/25</f>
        <v>0</v>
      </c>
      <c r="EC107" s="44" t="str">
        <f t="shared" si="3"/>
        <v/>
      </c>
      <c r="ED107" s="42">
        <f>COUNTIF($E107:$DV107,"Отл")</f>
        <v>0</v>
      </c>
      <c r="EE107" s="41">
        <f>COUNTIF($E107:$DV107,"Хор")</f>
        <v>0</v>
      </c>
      <c r="EF107" s="41">
        <f>COUNTIF($E107:$DV107,"Удв")</f>
        <v>0</v>
      </c>
      <c r="EG107" s="46">
        <f>COUNTIF($E107:$DV107,"Зач")</f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>SUMPRODUCT(E108:DV108,$E$5:$DV$5)/IF(SUM($E$5:$DV$5)=0,1,SUM($E$5:$DV$5))/25</f>
        <v>0</v>
      </c>
      <c r="EC108" s="44" t="str">
        <f t="shared" si="3"/>
        <v/>
      </c>
      <c r="ED108" s="42">
        <f>COUNTIF($E108:$DV108,"Отл")</f>
        <v>0</v>
      </c>
      <c r="EE108" s="41">
        <f>COUNTIF($E108:$DV108,"Хор")</f>
        <v>0</v>
      </c>
      <c r="EF108" s="41">
        <f>COUNTIF($E108:$DV108,"Удв")</f>
        <v>0</v>
      </c>
      <c r="EG108" s="46">
        <f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>SUMPRODUCT(E109:DV109,$E$5:$DV$5)/IF(SUM($E$5:$DV$5)=0,1,SUM($E$5:$DV$5))/25</f>
        <v>0</v>
      </c>
      <c r="EC109" s="44" t="str">
        <f t="shared" si="3"/>
        <v/>
      </c>
      <c r="ED109" s="42">
        <f>COUNTIF($E109:$DV109,"Отл")</f>
        <v>0</v>
      </c>
      <c r="EE109" s="41">
        <f>COUNTIF($E109:$DV109,"Хор")</f>
        <v>0</v>
      </c>
      <c r="EF109" s="41">
        <f>COUNTIF($E109:$DV109,"Удв")</f>
        <v>0</v>
      </c>
      <c r="EG109" s="46">
        <f>COUNTIF($E109:$DV109,"Зач")</f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>SUMPRODUCT(E110:DV110,$E$5:$DV$5)/IF(SUM($E$5:$DV$5)=0,1,SUM($E$5:$DV$5))/25</f>
        <v>0</v>
      </c>
      <c r="EC110" s="44" t="str">
        <f t="shared" si="3"/>
        <v/>
      </c>
      <c r="ED110" s="42">
        <f>COUNTIF($E110:$DV110,"Отл")</f>
        <v>0</v>
      </c>
      <c r="EE110" s="41">
        <f>COUNTIF($E110:$DV110,"Хор")</f>
        <v>0</v>
      </c>
      <c r="EF110" s="41">
        <f>COUNTIF($E110:$DV110,"Удв")</f>
        <v>0</v>
      </c>
      <c r="EG110" s="46">
        <f>COUNTIF($E110:$DV110,"Зач")</f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>SUMPRODUCT(E111:DV111,$E$5:$DV$5)/IF(SUM($E$5:$DV$5)=0,1,SUM($E$5:$DV$5))/25</f>
        <v>0</v>
      </c>
      <c r="EC111" s="44" t="str">
        <f t="shared" si="3"/>
        <v/>
      </c>
      <c r="ED111" s="42">
        <f>COUNTIF($E111:$DV111,"Отл")</f>
        <v>0</v>
      </c>
      <c r="EE111" s="41">
        <f>COUNTIF($E111:$DV111,"Хор")</f>
        <v>0</v>
      </c>
      <c r="EF111" s="41">
        <f>COUNTIF($E111:$DV111,"Удв")</f>
        <v>0</v>
      </c>
      <c r="EG111" s="46">
        <f>COUNTIF($E111:$DV111,"Зач")</f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>SUMPRODUCT(E112:DV112,$E$5:$DV$5)/IF(SUM($E$5:$DV$5)=0,1,SUM($E$5:$DV$5))/25</f>
        <v>0</v>
      </c>
      <c r="EC112" s="44" t="str">
        <f t="shared" si="3"/>
        <v/>
      </c>
      <c r="ED112" s="42">
        <f>COUNTIF($E112:$DV112,"Отл")</f>
        <v>0</v>
      </c>
      <c r="EE112" s="41">
        <f>COUNTIF($E112:$DV112,"Хор")</f>
        <v>0</v>
      </c>
      <c r="EF112" s="41">
        <f>COUNTIF($E112:$DV112,"Удв")</f>
        <v>0</v>
      </c>
      <c r="EG112" s="46">
        <f>COUNTIF($E112:$DV112,"Зач")</f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>SUMPRODUCT(E113:DV113,$E$5:$DV$5)/IF(SUM($E$5:$DV$5)=0,1,SUM($E$5:$DV$5))/25</f>
        <v>0</v>
      </c>
      <c r="EC113" s="44" t="str">
        <f t="shared" si="3"/>
        <v/>
      </c>
      <c r="ED113" s="42">
        <f>COUNTIF($E113:$DV113,"Отл")</f>
        <v>0</v>
      </c>
      <c r="EE113" s="41">
        <f>COUNTIF($E113:$DV113,"Хор")</f>
        <v>0</v>
      </c>
      <c r="EF113" s="41">
        <f>COUNTIF($E113:$DV113,"Удв")</f>
        <v>0</v>
      </c>
      <c r="EG113" s="46">
        <f>COUNTIF($E113:$DV113,"Зач")</f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>SUMPRODUCT(E114:DV114,$E$5:$DV$5)/IF(SUM($E$5:$DV$5)=0,1,SUM($E$5:$DV$5))/25</f>
        <v>0</v>
      </c>
      <c r="EC114" s="44" t="str">
        <f t="shared" si="3"/>
        <v/>
      </c>
      <c r="ED114" s="42">
        <f>COUNTIF($E114:$DV114,"Отл")</f>
        <v>0</v>
      </c>
      <c r="EE114" s="41">
        <f>COUNTIF($E114:$DV114,"Хор")</f>
        <v>0</v>
      </c>
      <c r="EF114" s="41">
        <f>COUNTIF($E114:$DV114,"Удв")</f>
        <v>0</v>
      </c>
      <c r="EG114" s="46">
        <f>COUNTIF($E114:$DV114,"Зач")</f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>SUMPRODUCT(E115:DV115,$E$5:$DV$5)/IF(SUM($E$5:$DV$5)=0,1,SUM($E$5:$DV$5))/25</f>
        <v>0</v>
      </c>
      <c r="EC115" s="44" t="str">
        <f t="shared" si="3"/>
        <v/>
      </c>
      <c r="ED115" s="42">
        <f>COUNTIF($E115:$DV115,"Отл")</f>
        <v>0</v>
      </c>
      <c r="EE115" s="41">
        <f>COUNTIF($E115:$DV115,"Хор")</f>
        <v>0</v>
      </c>
      <c r="EF115" s="41">
        <f>COUNTIF($E115:$DV115,"Удв")</f>
        <v>0</v>
      </c>
      <c r="EG115" s="46">
        <f>COUNTIF($E115:$DV115,"Зач")</f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>SUMPRODUCT(E116:DV116,$E$5:$DV$5)/IF(SUM($E$5:$DV$5)=0,1,SUM($E$5:$DV$5))/25</f>
        <v>0</v>
      </c>
      <c r="EC116" s="44" t="str">
        <f t="shared" si="3"/>
        <v/>
      </c>
      <c r="ED116" s="42">
        <f>COUNTIF($E116:$DV116,"Отл")</f>
        <v>0</v>
      </c>
      <c r="EE116" s="41">
        <f>COUNTIF($E116:$DV116,"Хор")</f>
        <v>0</v>
      </c>
      <c r="EF116" s="41">
        <f>COUNTIF($E116:$DV116,"Удв")</f>
        <v>0</v>
      </c>
      <c r="EG116" s="46">
        <f>COUNTIF($E116:$DV116,"Зач")</f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>SUMPRODUCT(E117:DV117,$E$5:$DV$5)/IF(SUM($E$5:$DV$5)=0,1,SUM($E$5:$DV$5))/25</f>
        <v>0</v>
      </c>
      <c r="EC117" s="44" t="str">
        <f t="shared" si="3"/>
        <v/>
      </c>
      <c r="ED117" s="42">
        <f>COUNTIF($E117:$DV117,"Отл")</f>
        <v>0</v>
      </c>
      <c r="EE117" s="41">
        <f>COUNTIF($E117:$DV117,"Хор")</f>
        <v>0</v>
      </c>
      <c r="EF117" s="41">
        <f>COUNTIF($E117:$DV117,"Удв")</f>
        <v>0</v>
      </c>
      <c r="EG117" s="46">
        <f>COUNTIF($E117:$DV117,"Зач")</f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>SUMPRODUCT(E118:DV118,$E$5:$DV$5)/IF(SUM($E$5:$DV$5)=0,1,SUM($E$5:$DV$5))/25</f>
        <v>0</v>
      </c>
      <c r="EC118" s="44" t="str">
        <f t="shared" si="3"/>
        <v/>
      </c>
      <c r="ED118" s="42">
        <f>COUNTIF($E118:$DV118,"Отл")</f>
        <v>0</v>
      </c>
      <c r="EE118" s="41">
        <f>COUNTIF($E118:$DV118,"Хор")</f>
        <v>0</v>
      </c>
      <c r="EF118" s="41">
        <f>COUNTIF($E118:$DV118,"Удв")</f>
        <v>0</v>
      </c>
      <c r="EG118" s="46">
        <f>COUNTIF($E118:$DV118,"Зач")</f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>SUMPRODUCT(E119:DV119,$E$5:$DV$5)/IF(SUM($E$5:$DV$5)=0,1,SUM($E$5:$DV$5))/25</f>
        <v>0</v>
      </c>
      <c r="EC119" s="44" t="str">
        <f t="shared" si="3"/>
        <v/>
      </c>
      <c r="ED119" s="42">
        <f>COUNTIF($E119:$DV119,"Отл")</f>
        <v>0</v>
      </c>
      <c r="EE119" s="41">
        <f>COUNTIF($E119:$DV119,"Хор")</f>
        <v>0</v>
      </c>
      <c r="EF119" s="41">
        <f>COUNTIF($E119:$DV119,"Удв")</f>
        <v>0</v>
      </c>
      <c r="EG119" s="46">
        <f>COUNTIF($E119:$DV119,"Зач")</f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>SUMPRODUCT(E120:DV120,$E$5:$DV$5)/IF(SUM($E$5:$DV$5)=0,1,SUM($E$5:$DV$5))/25</f>
        <v>0</v>
      </c>
      <c r="EC120" s="44" t="str">
        <f t="shared" si="3"/>
        <v/>
      </c>
      <c r="ED120" s="42">
        <f>COUNTIF($E120:$DV120,"Отл")</f>
        <v>0</v>
      </c>
      <c r="EE120" s="41">
        <f>COUNTIF($E120:$DV120,"Хор")</f>
        <v>0</v>
      </c>
      <c r="EF120" s="41">
        <f>COUNTIF($E120:$DV120,"Удв")</f>
        <v>0</v>
      </c>
      <c r="EG120" s="46">
        <f>COUNTIF($E120:$DV120,"Зач")</f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>SUMPRODUCT(E121:DV121,$E$5:$DV$5)/IF(SUM($E$5:$DV$5)=0,1,SUM($E$5:$DV$5))/25</f>
        <v>0</v>
      </c>
      <c r="EC121" s="44" t="str">
        <f t="shared" si="3"/>
        <v/>
      </c>
      <c r="ED121" s="42">
        <f>COUNTIF($E121:$DV121,"Отл")</f>
        <v>0</v>
      </c>
      <c r="EE121" s="41">
        <f>COUNTIF($E121:$DV121,"Хор")</f>
        <v>0</v>
      </c>
      <c r="EF121" s="41">
        <f>COUNTIF($E121:$DV121,"Удв")</f>
        <v>0</v>
      </c>
      <c r="EG121" s="46">
        <f>COUNTIF($E121:$DV121,"Зач")</f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>SUMPRODUCT(E122:DV122,$E$5:$DV$5)/IF(SUM($E$5:$DV$5)=0,1,SUM($E$5:$DV$5))/25</f>
        <v>0</v>
      </c>
      <c r="EC122" s="44" t="str">
        <f t="shared" si="3"/>
        <v/>
      </c>
      <c r="ED122" s="42">
        <f>COUNTIF($E122:$DV122,"Отл")</f>
        <v>0</v>
      </c>
      <c r="EE122" s="41">
        <f>COUNTIF($E122:$DV122,"Хор")</f>
        <v>0</v>
      </c>
      <c r="EF122" s="41">
        <f>COUNTIF($E122:$DV122,"Удв")</f>
        <v>0</v>
      </c>
      <c r="EG122" s="46">
        <f>COUNTIF($E122:$DV122,"Зач")</f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>SUMPRODUCT(E123:DV123,$E$5:$DV$5)/IF(SUM($E$5:$DV$5)=0,1,SUM($E$5:$DV$5))/25</f>
        <v>0</v>
      </c>
      <c r="EC123" s="44" t="str">
        <f t="shared" si="3"/>
        <v/>
      </c>
      <c r="ED123" s="42">
        <f>COUNTIF($E123:$DV123,"Отл")</f>
        <v>0</v>
      </c>
      <c r="EE123" s="41">
        <f>COUNTIF($E123:$DV123,"Хор")</f>
        <v>0</v>
      </c>
      <c r="EF123" s="41">
        <f>COUNTIF($E123:$DV123,"Удв")</f>
        <v>0</v>
      </c>
      <c r="EG123" s="46">
        <f>COUNTIF($E123:$DV123,"Зач")</f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>SUMPRODUCT(E124:DV124,$E$5:$DV$5)/IF(SUM($E$5:$DV$5)=0,1,SUM($E$5:$DV$5))/25</f>
        <v>0</v>
      </c>
      <c r="EC124" s="44" t="str">
        <f t="shared" si="3"/>
        <v/>
      </c>
      <c r="ED124" s="42">
        <f>COUNTIF($E124:$DV124,"Отл")</f>
        <v>0</v>
      </c>
      <c r="EE124" s="41">
        <f>COUNTIF($E124:$DV124,"Хор")</f>
        <v>0</v>
      </c>
      <c r="EF124" s="41">
        <f>COUNTIF($E124:$DV124,"Удв")</f>
        <v>0</v>
      </c>
      <c r="EG124" s="46">
        <f>COUNTIF($E124:$DV124,"Зач")</f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>SUMPRODUCT(E125:DV125,$E$5:$DV$5)/IF(SUM($E$5:$DV$5)=0,1,SUM($E$5:$DV$5))/25</f>
        <v>0</v>
      </c>
      <c r="EC125" s="44" t="str">
        <f t="shared" si="3"/>
        <v/>
      </c>
      <c r="ED125" s="42">
        <f>COUNTIF($E125:$DV125,"Отл")</f>
        <v>0</v>
      </c>
      <c r="EE125" s="41">
        <f>COUNTIF($E125:$DV125,"Хор")</f>
        <v>0</v>
      </c>
      <c r="EF125" s="41">
        <f>COUNTIF($E125:$DV125,"Удв")</f>
        <v>0</v>
      </c>
      <c r="EG125" s="46">
        <f>COUNTIF($E125:$DV125,"Зач")</f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>SUMPRODUCT(E126:DV126,$E$5:$DV$5)/IF(SUM($E$5:$DV$5)=0,1,SUM($E$5:$DV$5))/25</f>
        <v>0</v>
      </c>
      <c r="EC126" s="44" t="str">
        <f t="shared" si="3"/>
        <v/>
      </c>
      <c r="ED126" s="42">
        <f>COUNTIF($E126:$DV126,"Отл")</f>
        <v>0</v>
      </c>
      <c r="EE126" s="41">
        <f>COUNTIF($E126:$DV126,"Хор")</f>
        <v>0</v>
      </c>
      <c r="EF126" s="41">
        <f>COUNTIF($E126:$DV126,"Удв")</f>
        <v>0</v>
      </c>
      <c r="EG126" s="46">
        <f>COUNTIF($E126:$DV126,"Зач")</f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>SUMPRODUCT(E127:DV127,$E$5:$DV$5)/IF(SUM($E$5:$DV$5)=0,1,SUM($E$5:$DV$5))/25</f>
        <v>0</v>
      </c>
      <c r="EC127" s="44" t="str">
        <f t="shared" si="3"/>
        <v/>
      </c>
      <c r="ED127" s="42">
        <f>COUNTIF($E127:$DV127,"Отл")</f>
        <v>0</v>
      </c>
      <c r="EE127" s="41">
        <f>COUNTIF($E127:$DV127,"Хор")</f>
        <v>0</v>
      </c>
      <c r="EF127" s="41">
        <f>COUNTIF($E127:$DV127,"Удв")</f>
        <v>0</v>
      </c>
      <c r="EG127" s="46">
        <f>COUNTIF($E127:$DV127,"Зач")</f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>SUMPRODUCT(E128:DV128,$E$5:$DV$5)/IF(SUM($E$5:$DV$5)=0,1,SUM($E$5:$DV$5))/25</f>
        <v>0</v>
      </c>
      <c r="EC128" s="44" t="str">
        <f t="shared" si="3"/>
        <v/>
      </c>
      <c r="ED128" s="42">
        <f>COUNTIF($E128:$DV128,"Отл")</f>
        <v>0</v>
      </c>
      <c r="EE128" s="41">
        <f>COUNTIF($E128:$DV128,"Хор")</f>
        <v>0</v>
      </c>
      <c r="EF128" s="41">
        <f>COUNTIF($E128:$DV128,"Удв")</f>
        <v>0</v>
      </c>
      <c r="EG128" s="46">
        <f>COUNTIF($E128:$DV128,"Зач")</f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>SUMPRODUCT(E129:DV129,$E$5:$DV$5)/IF(SUM($E$5:$DV$5)=0,1,SUM($E$5:$DV$5))/25</f>
        <v>0</v>
      </c>
      <c r="EC129" s="44" t="str">
        <f t="shared" si="3"/>
        <v/>
      </c>
      <c r="ED129" s="42">
        <f>COUNTIF($E129:$DV129,"Отл")</f>
        <v>0</v>
      </c>
      <c r="EE129" s="41">
        <f>COUNTIF($E129:$DV129,"Хор")</f>
        <v>0</v>
      </c>
      <c r="EF129" s="41">
        <f>COUNTIF($E129:$DV129,"Удв")</f>
        <v>0</v>
      </c>
      <c r="EG129" s="46">
        <f>COUNTIF($E129:$DV129,"Зач")</f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>SUMPRODUCT(E130:DV130,$E$5:$DV$5)/IF(SUM($E$5:$DV$5)=0,1,SUM($E$5:$DV$5))/25</f>
        <v>0</v>
      </c>
      <c r="EC130" s="44" t="str">
        <f t="shared" si="3"/>
        <v/>
      </c>
      <c r="ED130" s="42">
        <f>COUNTIF($E130:$DV130,"Отл")</f>
        <v>0</v>
      </c>
      <c r="EE130" s="41">
        <f>COUNTIF($E130:$DV130,"Хор")</f>
        <v>0</v>
      </c>
      <c r="EF130" s="41">
        <f>COUNTIF($E130:$DV130,"Удв")</f>
        <v>0</v>
      </c>
      <c r="EG130" s="46">
        <f>COUNTIF($E130:$DV130,"Зач")</f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>SUMPRODUCT(E131:DV131,$E$5:$DV$5)/IF(SUM($E$5:$DV$5)=0,1,SUM($E$5:$DV$5))/25</f>
        <v>0</v>
      </c>
      <c r="EC131" s="44" t="str">
        <f t="shared" si="3"/>
        <v/>
      </c>
      <c r="ED131" s="42">
        <f>COUNTIF($E131:$DV131,"Отл")</f>
        <v>0</v>
      </c>
      <c r="EE131" s="41">
        <f>COUNTIF($E131:$DV131,"Хор")</f>
        <v>0</v>
      </c>
      <c r="EF131" s="41">
        <f>COUNTIF($E131:$DV131,"Удв")</f>
        <v>0</v>
      </c>
      <c r="EG131" s="46">
        <f>COUNTIF($E131:$DV131,"Зач")</f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>SUMPRODUCT(E132:DV132,$E$5:$DV$5)/IF(SUM($E$5:$DV$5)=0,1,SUM($E$5:$DV$5))/25</f>
        <v>0</v>
      </c>
      <c r="EC132" s="44" t="str">
        <f t="shared" si="3"/>
        <v/>
      </c>
      <c r="ED132" s="42">
        <f>COUNTIF($E132:$DV132,"Отл")</f>
        <v>0</v>
      </c>
      <c r="EE132" s="41">
        <f>COUNTIF($E132:$DV132,"Хор")</f>
        <v>0</v>
      </c>
      <c r="EF132" s="41">
        <f>COUNTIF($E132:$DV132,"Удв")</f>
        <v>0</v>
      </c>
      <c r="EG132" s="46">
        <f>COUNTIF($E132:$DV132,"Зач")</f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>SUMPRODUCT(E133:DV133,$E$5:$DV$5)/IF(SUM($E$5:$DV$5)=0,1,SUM($E$5:$DV$5))/25</f>
        <v>0</v>
      </c>
      <c r="EC133" s="44" t="str">
        <f t="shared" si="3"/>
        <v/>
      </c>
      <c r="ED133" s="42">
        <f>COUNTIF($E133:$DV133,"Отл")</f>
        <v>0</v>
      </c>
      <c r="EE133" s="41">
        <f>COUNTIF($E133:$DV133,"Хор")</f>
        <v>0</v>
      </c>
      <c r="EF133" s="41">
        <f>COUNTIF($E133:$DV133,"Удв")</f>
        <v>0</v>
      </c>
      <c r="EG133" s="46">
        <f>COUNTIF($E133:$DV133,"Зач")</f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>SUMPRODUCT(E134:DV134,$E$5:$DV$5)/IF(SUM($E$5:$DV$5)=0,1,SUM($E$5:$DV$5))/25</f>
        <v>0</v>
      </c>
      <c r="EC134" s="44" t="str">
        <f t="shared" si="3"/>
        <v/>
      </c>
      <c r="ED134" s="42">
        <f>COUNTIF($E134:$DV134,"Отл")</f>
        <v>0</v>
      </c>
      <c r="EE134" s="41">
        <f>COUNTIF($E134:$DV134,"Хор")</f>
        <v>0</v>
      </c>
      <c r="EF134" s="41">
        <f>COUNTIF($E134:$DV134,"Удв")</f>
        <v>0</v>
      </c>
      <c r="EG134" s="46">
        <f>COUNTIF($E134:$DV134,"Зач")</f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>SUMPRODUCT(E135:DV135,$E$5:$DV$5)/IF(SUM($E$5:$DV$5)=0,1,SUM($E$5:$DV$5))/25</f>
        <v>0</v>
      </c>
      <c r="EC135" s="44" t="str">
        <f t="shared" si="3"/>
        <v/>
      </c>
      <c r="ED135" s="42">
        <f>COUNTIF($E135:$DV135,"Отл")</f>
        <v>0</v>
      </c>
      <c r="EE135" s="41">
        <f>COUNTIF($E135:$DV135,"Хор")</f>
        <v>0</v>
      </c>
      <c r="EF135" s="41">
        <f>COUNTIF($E135:$DV135,"Удв")</f>
        <v>0</v>
      </c>
      <c r="EG135" s="46">
        <f>COUNTIF($E135:$DV135,"Зач")</f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>SUMPRODUCT(E136:DV136,$E$5:$DV$5)/IF(SUM($E$5:$DV$5)=0,1,SUM($E$5:$DV$5))/25</f>
        <v>0</v>
      </c>
      <c r="EC136" s="44" t="str">
        <f t="shared" si="3"/>
        <v/>
      </c>
      <c r="ED136" s="42">
        <f>COUNTIF($E136:$DV136,"Отл")</f>
        <v>0</v>
      </c>
      <c r="EE136" s="41">
        <f>COUNTIF($E136:$DV136,"Хор")</f>
        <v>0</v>
      </c>
      <c r="EF136" s="41">
        <f>COUNTIF($E136:$DV136,"Удв")</f>
        <v>0</v>
      </c>
      <c r="EG136" s="46">
        <f>COUNTIF($E136:$DV136,"Зач")</f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>SUMPRODUCT(E137:DV137,$E$5:$DV$5)/IF(SUM($E$5:$DV$5)=0,1,SUM($E$5:$DV$5))/25</f>
        <v>0</v>
      </c>
      <c r="EC137" s="44" t="str">
        <f t="shared" si="3"/>
        <v/>
      </c>
      <c r="ED137" s="42">
        <f>COUNTIF($E137:$DV137,"Отл")</f>
        <v>0</v>
      </c>
      <c r="EE137" s="41">
        <f>COUNTIF($E137:$DV137,"Хор")</f>
        <v>0</v>
      </c>
      <c r="EF137" s="41">
        <f>COUNTIF($E137:$DV137,"Удв")</f>
        <v>0</v>
      </c>
      <c r="EG137" s="46">
        <f>COUNTIF($E137:$DV137,"Зач")</f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>SUMPRODUCT(E138:DV138,$E$5:$DV$5)/IF(SUM($E$5:$DV$5)=0,1,SUM($E$5:$DV$5))/25</f>
        <v>0</v>
      </c>
      <c r="EC138" s="44" t="str">
        <f t="shared" si="3"/>
        <v/>
      </c>
      <c r="ED138" s="42">
        <f>COUNTIF($E138:$DV138,"Отл")</f>
        <v>0</v>
      </c>
      <c r="EE138" s="41">
        <f>COUNTIF($E138:$DV138,"Хор")</f>
        <v>0</v>
      </c>
      <c r="EF138" s="41">
        <f>COUNTIF($E138:$DV138,"Удв")</f>
        <v>0</v>
      </c>
      <c r="EG138" s="46">
        <f>COUNTIF($E138:$DV138,"Зач")</f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>SUMPRODUCT(E139:DV139,$E$5:$DV$5)/IF(SUM($E$5:$DV$5)=0,1,SUM($E$5:$DV$5))/25</f>
        <v>0</v>
      </c>
      <c r="EC139" s="44" t="str">
        <f t="shared" si="3"/>
        <v/>
      </c>
      <c r="ED139" s="42">
        <f>COUNTIF($E139:$DV139,"Отл")</f>
        <v>0</v>
      </c>
      <c r="EE139" s="41">
        <f>COUNTIF($E139:$DV139,"Хор")</f>
        <v>0</v>
      </c>
      <c r="EF139" s="41">
        <f>COUNTIF($E139:$DV139,"Удв")</f>
        <v>0</v>
      </c>
      <c r="EG139" s="46">
        <f>COUNTIF($E139:$DV139,"Зач")</f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>SUMPRODUCT(E140:DV140,$E$5:$DV$5)/IF(SUM($E$5:$DV$5)=0,1,SUM($E$5:$DV$5))/25</f>
        <v>0</v>
      </c>
      <c r="EC140" s="44" t="str">
        <f t="shared" si="3"/>
        <v/>
      </c>
      <c r="ED140" s="42">
        <f>COUNTIF($E140:$DV140,"Отл")</f>
        <v>0</v>
      </c>
      <c r="EE140" s="41">
        <f>COUNTIF($E140:$DV140,"Хор")</f>
        <v>0</v>
      </c>
      <c r="EF140" s="41">
        <f>COUNTIF($E140:$DV140,"Удв")</f>
        <v>0</v>
      </c>
      <c r="EG140" s="46">
        <f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>SUMPRODUCT(E141:DV141,$E$5:$DV$5)/IF(SUM($E$5:$DV$5)=0,1,SUM($E$5:$DV$5))/25</f>
        <v>0</v>
      </c>
      <c r="EC141" s="44" t="str">
        <f t="shared" ref="EC141:EC159" si="4">IF(SUM(ED141:EG141)&gt;0,(ED141*5+EE141*4+EF141*3+EG141*5)/SUM(ED141:EG141),"")</f>
        <v/>
      </c>
      <c r="ED141" s="42">
        <f>COUNTIF($E141:$DV141,"Отл")</f>
        <v>0</v>
      </c>
      <c r="EE141" s="41">
        <f>COUNTIF($E141:$DV141,"Хор")</f>
        <v>0</v>
      </c>
      <c r="EF141" s="41">
        <f>COUNTIF($E141:$DV141,"Удв")</f>
        <v>0</v>
      </c>
      <c r="EG141" s="46">
        <f>COUNTIF($E141:$DV141,"Зач")</f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>SUMPRODUCT(E142:DV142,$E$5:$DV$5)/IF(SUM($E$5:$DV$5)=0,1,SUM($E$5:$DV$5))/25</f>
        <v>0</v>
      </c>
      <c r="EC142" s="44" t="str">
        <f t="shared" si="4"/>
        <v/>
      </c>
      <c r="ED142" s="42">
        <f>COUNTIF($E142:$DV142,"Отл")</f>
        <v>0</v>
      </c>
      <c r="EE142" s="41">
        <f>COUNTIF($E142:$DV142,"Хор")</f>
        <v>0</v>
      </c>
      <c r="EF142" s="41">
        <f>COUNTIF($E142:$DV142,"Удв")</f>
        <v>0</v>
      </c>
      <c r="EG142" s="46">
        <f>COUNTIF($E142:$DV142,"Зач")</f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>SUMPRODUCT(E143:DV143,$E$5:$DV$5)/IF(SUM($E$5:$DV$5)=0,1,SUM($E$5:$DV$5))/25</f>
        <v>0</v>
      </c>
      <c r="EC143" s="44" t="str">
        <f t="shared" si="4"/>
        <v/>
      </c>
      <c r="ED143" s="42">
        <f>COUNTIF($E143:$DV143,"Отл")</f>
        <v>0</v>
      </c>
      <c r="EE143" s="41">
        <f>COUNTIF($E143:$DV143,"Хор")</f>
        <v>0</v>
      </c>
      <c r="EF143" s="41">
        <f>COUNTIF($E143:$DV143,"Удв")</f>
        <v>0</v>
      </c>
      <c r="EG143" s="46">
        <f>COUNTIF($E143:$DV143,"Зач")</f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>SUMPRODUCT(E144:DV144,$E$5:$DV$5)/IF(SUM($E$5:$DV$5)=0,1,SUM($E$5:$DV$5))/25</f>
        <v>0</v>
      </c>
      <c r="EC144" s="44" t="str">
        <f t="shared" si="4"/>
        <v/>
      </c>
      <c r="ED144" s="42">
        <f>COUNTIF($E144:$DV144,"Отл")</f>
        <v>0</v>
      </c>
      <c r="EE144" s="41">
        <f>COUNTIF($E144:$DV144,"Хор")</f>
        <v>0</v>
      </c>
      <c r="EF144" s="41">
        <f>COUNTIF($E144:$DV144,"Удв")</f>
        <v>0</v>
      </c>
      <c r="EG144" s="46">
        <f>COUNTIF($E144:$DV144,"Зач")</f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>SUMPRODUCT(E145:DV145,$E$5:$DV$5)/IF(SUM($E$5:$DV$5)=0,1,SUM($E$5:$DV$5))/25</f>
        <v>0</v>
      </c>
      <c r="EC145" s="44" t="str">
        <f t="shared" si="4"/>
        <v/>
      </c>
      <c r="ED145" s="42">
        <f>COUNTIF($E145:$DV145,"Отл")</f>
        <v>0</v>
      </c>
      <c r="EE145" s="41">
        <f>COUNTIF($E145:$DV145,"Хор")</f>
        <v>0</v>
      </c>
      <c r="EF145" s="41">
        <f>COUNTIF($E145:$DV145,"Удв")</f>
        <v>0</v>
      </c>
      <c r="EG145" s="46">
        <f>COUNTIF($E145:$DV145,"Зач")</f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>SUMPRODUCT(E146:DV146,$E$5:$DV$5)/IF(SUM($E$5:$DV$5)=0,1,SUM($E$5:$DV$5))/25</f>
        <v>0</v>
      </c>
      <c r="EC146" s="44" t="str">
        <f t="shared" si="4"/>
        <v/>
      </c>
      <c r="ED146" s="42">
        <f>COUNTIF($E146:$DV146,"Отл")</f>
        <v>0</v>
      </c>
      <c r="EE146" s="41">
        <f>COUNTIF($E146:$DV146,"Хор")</f>
        <v>0</v>
      </c>
      <c r="EF146" s="41">
        <f>COUNTIF($E146:$DV146,"Удв")</f>
        <v>0</v>
      </c>
      <c r="EG146" s="46">
        <f>COUNTIF($E146:$DV146,"Зач")</f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>SUMPRODUCT(E147:DV147,$E$5:$DV$5)/IF(SUM($E$5:$DV$5)=0,1,SUM($E$5:$DV$5))/25</f>
        <v>0</v>
      </c>
      <c r="EC147" s="44" t="str">
        <f t="shared" si="4"/>
        <v/>
      </c>
      <c r="ED147" s="42">
        <f>COUNTIF($E147:$DV147,"Отл")</f>
        <v>0</v>
      </c>
      <c r="EE147" s="41">
        <f>COUNTIF($E147:$DV147,"Хор")</f>
        <v>0</v>
      </c>
      <c r="EF147" s="41">
        <f>COUNTIF($E147:$DV147,"Удв")</f>
        <v>0</v>
      </c>
      <c r="EG147" s="46">
        <f>COUNTIF($E147:$DV147,"Зач")</f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>SUMPRODUCT(E148:DV148,$E$5:$DV$5)/IF(SUM($E$5:$DV$5)=0,1,SUM($E$5:$DV$5))/25</f>
        <v>0</v>
      </c>
      <c r="EC148" s="44" t="str">
        <f t="shared" si="4"/>
        <v/>
      </c>
      <c r="ED148" s="42">
        <f>COUNTIF($E148:$DV148,"Отл")</f>
        <v>0</v>
      </c>
      <c r="EE148" s="41">
        <f>COUNTIF($E148:$DV148,"Хор")</f>
        <v>0</v>
      </c>
      <c r="EF148" s="41">
        <f>COUNTIF($E148:$DV148,"Удв")</f>
        <v>0</v>
      </c>
      <c r="EG148" s="46">
        <f>COUNTIF($E148:$DV148,"Зач")</f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>SUMPRODUCT(E149:DV149,$E$5:$DV$5)/IF(SUM($E$5:$DV$5)=0,1,SUM($E$5:$DV$5))/25</f>
        <v>0</v>
      </c>
      <c r="EC149" s="44" t="str">
        <f t="shared" si="4"/>
        <v/>
      </c>
      <c r="ED149" s="42">
        <f>COUNTIF($E149:$DV149,"Отл")</f>
        <v>0</v>
      </c>
      <c r="EE149" s="41">
        <f>COUNTIF($E149:$DV149,"Хор")</f>
        <v>0</v>
      </c>
      <c r="EF149" s="41">
        <f>COUNTIF($E149:$DV149,"Удв")</f>
        <v>0</v>
      </c>
      <c r="EG149" s="46">
        <f>COUNTIF($E149:$DV149,"Зач")</f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>SUMPRODUCT(E150:DV150,$E$5:$DV$5)/IF(SUM($E$5:$DV$5)=0,1,SUM($E$5:$DV$5))/25</f>
        <v>0</v>
      </c>
      <c r="EC150" s="44" t="str">
        <f t="shared" si="4"/>
        <v/>
      </c>
      <c r="ED150" s="42">
        <f>COUNTIF($E150:$DV150,"Отл")</f>
        <v>0</v>
      </c>
      <c r="EE150" s="41">
        <f>COUNTIF($E150:$DV150,"Хор")</f>
        <v>0</v>
      </c>
      <c r="EF150" s="41">
        <f>COUNTIF($E150:$DV150,"Удв")</f>
        <v>0</v>
      </c>
      <c r="EG150" s="46">
        <f>COUNTIF($E150:$DV150,"Зач")</f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>SUMPRODUCT(E151:DV151,$E$5:$DV$5)/IF(SUM($E$5:$DV$5)=0,1,SUM($E$5:$DV$5))/25</f>
        <v>0</v>
      </c>
      <c r="EC151" s="44" t="str">
        <f t="shared" si="4"/>
        <v/>
      </c>
      <c r="ED151" s="42">
        <f>COUNTIF($E151:$DV151,"Отл")</f>
        <v>0</v>
      </c>
      <c r="EE151" s="41">
        <f>COUNTIF($E151:$DV151,"Хор")</f>
        <v>0</v>
      </c>
      <c r="EF151" s="41">
        <f>COUNTIF($E151:$DV151,"Удв")</f>
        <v>0</v>
      </c>
      <c r="EG151" s="46">
        <f>COUNTIF($E151:$DV151,"Зач")</f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>SUMPRODUCT(E152:DV152,$E$5:$DV$5)/IF(SUM($E$5:$DV$5)=0,1,SUM($E$5:$DV$5))/25</f>
        <v>0</v>
      </c>
      <c r="EC152" s="44" t="str">
        <f t="shared" si="4"/>
        <v/>
      </c>
      <c r="ED152" s="42">
        <f>COUNTIF($E152:$DV152,"Отл")</f>
        <v>0</v>
      </c>
      <c r="EE152" s="41">
        <f>COUNTIF($E152:$DV152,"Хор")</f>
        <v>0</v>
      </c>
      <c r="EF152" s="41">
        <f>COUNTIF($E152:$DV152,"Удв")</f>
        <v>0</v>
      </c>
      <c r="EG152" s="46">
        <f>COUNTIF($E152:$DV152,"Зач")</f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>SUMPRODUCT(E153:DV153,$E$5:$DV$5)/IF(SUM($E$5:$DV$5)=0,1,SUM($E$5:$DV$5))/25</f>
        <v>0</v>
      </c>
      <c r="EC153" s="44" t="str">
        <f t="shared" si="4"/>
        <v/>
      </c>
      <c r="ED153" s="42">
        <f>COUNTIF($E153:$DV153,"Отл")</f>
        <v>0</v>
      </c>
      <c r="EE153" s="41">
        <f>COUNTIF($E153:$DV153,"Хор")</f>
        <v>0</v>
      </c>
      <c r="EF153" s="41">
        <f>COUNTIF($E153:$DV153,"Удв")</f>
        <v>0</v>
      </c>
      <c r="EG153" s="46">
        <f>COUNTIF($E153:$DV153,"Зач")</f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>SUMPRODUCT(E154:DV154,$E$5:$DV$5)/IF(SUM($E$5:$DV$5)=0,1,SUM($E$5:$DV$5))/25</f>
        <v>0</v>
      </c>
      <c r="EC154" s="44" t="str">
        <f t="shared" si="4"/>
        <v/>
      </c>
      <c r="ED154" s="42">
        <f>COUNTIF($E154:$DV154,"Отл")</f>
        <v>0</v>
      </c>
      <c r="EE154" s="41">
        <f>COUNTIF($E154:$DV154,"Хор")</f>
        <v>0</v>
      </c>
      <c r="EF154" s="41">
        <f>COUNTIF($E154:$DV154,"Удв")</f>
        <v>0</v>
      </c>
      <c r="EG154" s="46">
        <f>COUNTIF($E154:$DV154,"Зач")</f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>SUMPRODUCT(E155:DV155,$E$5:$DV$5)/IF(SUM($E$5:$DV$5)=0,1,SUM($E$5:$DV$5))/25</f>
        <v>0</v>
      </c>
      <c r="EC155" s="44" t="str">
        <f t="shared" si="4"/>
        <v/>
      </c>
      <c r="ED155" s="42">
        <f>COUNTIF($E155:$DV155,"Отл")</f>
        <v>0</v>
      </c>
      <c r="EE155" s="41">
        <f>COUNTIF($E155:$DV155,"Хор")</f>
        <v>0</v>
      </c>
      <c r="EF155" s="41">
        <f>COUNTIF($E155:$DV155,"Удв")</f>
        <v>0</v>
      </c>
      <c r="EG155" s="46">
        <f>COUNTIF($E155:$DV155,"Зач")</f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>SUMPRODUCT(E156:DV156,$E$5:$DV$5)/IF(SUM($E$5:$DV$5)=0,1,SUM($E$5:$DV$5))/25</f>
        <v>0</v>
      </c>
      <c r="EC156" s="44" t="str">
        <f t="shared" si="4"/>
        <v/>
      </c>
      <c r="ED156" s="42">
        <f>COUNTIF($E156:$DV156,"Отл")</f>
        <v>0</v>
      </c>
      <c r="EE156" s="41">
        <f>COUNTIF($E156:$DV156,"Хор")</f>
        <v>0</v>
      </c>
      <c r="EF156" s="41">
        <f>COUNTIF($E156:$DV156,"Удв")</f>
        <v>0</v>
      </c>
      <c r="EG156" s="46">
        <f>COUNTIF($E156:$DV156,"Зач")</f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>SUMPRODUCT(E157:DV157,$E$5:$DV$5)/IF(SUM($E$5:$DV$5)=0,1,SUM($E$5:$DV$5))/25</f>
        <v>0</v>
      </c>
      <c r="EC157" s="44" t="str">
        <f t="shared" si="4"/>
        <v/>
      </c>
      <c r="ED157" s="42">
        <f>COUNTIF($E157:$DV157,"Отл")</f>
        <v>0</v>
      </c>
      <c r="EE157" s="41">
        <f>COUNTIF($E157:$DV157,"Хор")</f>
        <v>0</v>
      </c>
      <c r="EF157" s="41">
        <f>COUNTIF($E157:$DV157,"Удв")</f>
        <v>0</v>
      </c>
      <c r="EG157" s="46">
        <f>COUNTIF($E157:$DV157,"Зач")</f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>SUMPRODUCT(E158:DV158,$E$5:$DV$5)/IF(SUM($E$5:$DV$5)=0,1,SUM($E$5:$DV$5))/25</f>
        <v>0</v>
      </c>
      <c r="EC158" s="44" t="str">
        <f t="shared" si="4"/>
        <v/>
      </c>
      <c r="ED158" s="42">
        <f>COUNTIF($E158:$DV158,"Отл")</f>
        <v>0</v>
      </c>
      <c r="EE158" s="41">
        <f>COUNTIF($E158:$DV158,"Хор")</f>
        <v>0</v>
      </c>
      <c r="EF158" s="41">
        <f>COUNTIF($E158:$DV158,"Удв")</f>
        <v>0</v>
      </c>
      <c r="EG158" s="46">
        <f>COUNTIF($E158:$DV158,"Зач")</f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>SUMPRODUCT(E159:DV159,$E$5:$DV$5)/IF(SUM($E$5:$DV$5)=0,1,SUM($E$5:$DV$5))/25</f>
        <v>0</v>
      </c>
      <c r="EC159" s="44" t="str">
        <f t="shared" si="4"/>
        <v/>
      </c>
      <c r="ED159" s="42">
        <f>COUNTIF($E159:$DV159,"Отл")</f>
        <v>0</v>
      </c>
      <c r="EE159" s="41">
        <f>COUNTIF($E159:$DV159,"Хор")</f>
        <v>0</v>
      </c>
      <c r="EF159" s="41">
        <f>COUNTIF($E159:$DV159,"Удв")</f>
        <v>0</v>
      </c>
      <c r="EG159" s="46">
        <f>COUNTIF($E159:$DV159,"Зач")</f>
        <v>0</v>
      </c>
    </row>
    <row r="160" spans="1:137" ht="12" thickBot="1" x14ac:dyDescent="0.25">
      <c r="A160" s="32"/>
      <c r="B160" s="33" t="s">
        <v>74</v>
      </c>
      <c r="C160" s="34"/>
      <c r="D160" s="35"/>
      <c r="E160" s="36">
        <f>IF(SUM(E12:E159)&gt;0,AVERAGE(E12:E159),IF(7:7="Да",COUNTIF(E12:E159,"Неуд")+COUNTIF(E12:E159,"Н/я")+COUNTIF(E12:E159,"Н/з"),0))</f>
        <v>62.625</v>
      </c>
      <c r="F160" s="36">
        <f t="shared" ref="F160:BQ160" si="5">IF(SUM(F12:F159)&gt;0,AVERAGE(F12:F159),IF(7:7="Да",COUNTIF(F12:F159,"Неуд")+COUNTIF(F12:F159,"Н/я")+COUNTIF(F12:F159,"Н/з"),0))</f>
        <v>61.875</v>
      </c>
      <c r="G160" s="36">
        <f t="shared" si="5"/>
        <v>40.791666666666664</v>
      </c>
      <c r="H160" s="36">
        <f t="shared" si="5"/>
        <v>46.875</v>
      </c>
      <c r="I160" s="36">
        <f t="shared" si="5"/>
        <v>64.583333333333329</v>
      </c>
      <c r="J160" s="36">
        <f t="shared" si="5"/>
        <v>19.333333333333332</v>
      </c>
      <c r="K160" s="36">
        <f t="shared" si="5"/>
        <v>9.1666666666666661</v>
      </c>
      <c r="L160" s="36">
        <f t="shared" si="5"/>
        <v>15.125</v>
      </c>
      <c r="M160" s="36">
        <f t="shared" si="5"/>
        <v>7.916666666666667</v>
      </c>
      <c r="N160" s="36">
        <f t="shared" si="5"/>
        <v>11.5</v>
      </c>
      <c r="O160" s="36">
        <f t="shared" si="5"/>
        <v>49.541666666666664</v>
      </c>
      <c r="P160" s="36">
        <f t="shared" si="5"/>
        <v>0</v>
      </c>
      <c r="Q160" s="36">
        <f t="shared" si="5"/>
        <v>0</v>
      </c>
      <c r="R160" s="36">
        <f t="shared" si="5"/>
        <v>0</v>
      </c>
      <c r="S160" s="36">
        <f t="shared" si="5"/>
        <v>0</v>
      </c>
      <c r="T160" s="36">
        <f t="shared" si="5"/>
        <v>0</v>
      </c>
      <c r="U160" s="36">
        <f t="shared" si="5"/>
        <v>0</v>
      </c>
      <c r="V160" s="36">
        <f t="shared" si="5"/>
        <v>0</v>
      </c>
      <c r="W160" s="36">
        <f t="shared" si="5"/>
        <v>0</v>
      </c>
      <c r="X160" s="36">
        <f t="shared" si="5"/>
        <v>0</v>
      </c>
      <c r="Y160" s="36">
        <f t="shared" si="5"/>
        <v>0</v>
      </c>
      <c r="Z160" s="36">
        <f t="shared" si="5"/>
        <v>0</v>
      </c>
      <c r="AA160" s="36">
        <f t="shared" si="5"/>
        <v>0</v>
      </c>
      <c r="AB160" s="36">
        <f t="shared" si="5"/>
        <v>0</v>
      </c>
      <c r="AC160" s="36">
        <f t="shared" si="5"/>
        <v>0</v>
      </c>
      <c r="AD160" s="36">
        <f t="shared" si="5"/>
        <v>0</v>
      </c>
      <c r="AE160" s="36">
        <f t="shared" si="5"/>
        <v>0</v>
      </c>
      <c r="AF160" s="36">
        <f t="shared" si="5"/>
        <v>0</v>
      </c>
      <c r="AG160" s="36">
        <f t="shared" si="5"/>
        <v>0</v>
      </c>
      <c r="AH160" s="36">
        <f t="shared" si="5"/>
        <v>0</v>
      </c>
      <c r="AI160" s="36">
        <f t="shared" si="5"/>
        <v>0</v>
      </c>
      <c r="AJ160" s="36">
        <f t="shared" si="5"/>
        <v>0</v>
      </c>
      <c r="AK160" s="36">
        <f t="shared" si="5"/>
        <v>0</v>
      </c>
      <c r="AL160" s="36">
        <f t="shared" si="5"/>
        <v>0</v>
      </c>
      <c r="AM160" s="36">
        <f t="shared" si="5"/>
        <v>0</v>
      </c>
      <c r="AN160" s="36">
        <f t="shared" si="5"/>
        <v>0</v>
      </c>
      <c r="AO160" s="36">
        <f t="shared" si="5"/>
        <v>0</v>
      </c>
      <c r="AP160" s="36">
        <f t="shared" si="5"/>
        <v>0</v>
      </c>
      <c r="AQ160" s="36">
        <f t="shared" si="5"/>
        <v>0</v>
      </c>
      <c r="AR160" s="36">
        <f t="shared" si="5"/>
        <v>0</v>
      </c>
      <c r="AS160" s="36">
        <f t="shared" si="5"/>
        <v>0</v>
      </c>
      <c r="AT160" s="36">
        <f t="shared" si="5"/>
        <v>0</v>
      </c>
      <c r="AU160" s="36">
        <f t="shared" si="5"/>
        <v>0</v>
      </c>
      <c r="AV160" s="36">
        <f t="shared" si="5"/>
        <v>0</v>
      </c>
      <c r="AW160" s="36">
        <f t="shared" si="5"/>
        <v>0</v>
      </c>
      <c r="AX160" s="36">
        <f t="shared" si="5"/>
        <v>0</v>
      </c>
      <c r="AY160" s="36">
        <f t="shared" si="5"/>
        <v>0</v>
      </c>
      <c r="AZ160" s="36">
        <f t="shared" si="5"/>
        <v>0</v>
      </c>
      <c r="BA160" s="36">
        <f t="shared" si="5"/>
        <v>0</v>
      </c>
      <c r="BB160" s="36">
        <f t="shared" si="5"/>
        <v>0</v>
      </c>
      <c r="BC160" s="36">
        <f t="shared" si="5"/>
        <v>0</v>
      </c>
      <c r="BD160" s="36">
        <f t="shared" si="5"/>
        <v>0</v>
      </c>
      <c r="BE160" s="36">
        <f t="shared" si="5"/>
        <v>0</v>
      </c>
      <c r="BF160" s="36">
        <f t="shared" si="5"/>
        <v>0</v>
      </c>
      <c r="BG160" s="36">
        <f t="shared" si="5"/>
        <v>0</v>
      </c>
      <c r="BH160" s="36">
        <f t="shared" si="5"/>
        <v>0</v>
      </c>
      <c r="BI160" s="36">
        <f t="shared" si="5"/>
        <v>0</v>
      </c>
      <c r="BJ160" s="36">
        <f t="shared" si="5"/>
        <v>0</v>
      </c>
      <c r="BK160" s="36">
        <f t="shared" si="5"/>
        <v>0</v>
      </c>
      <c r="BL160" s="36">
        <f t="shared" si="5"/>
        <v>0</v>
      </c>
      <c r="BM160" s="36">
        <f t="shared" si="5"/>
        <v>0</v>
      </c>
      <c r="BN160" s="36">
        <f t="shared" si="5"/>
        <v>0</v>
      </c>
      <c r="BO160" s="36">
        <f t="shared" si="5"/>
        <v>0</v>
      </c>
      <c r="BP160" s="36">
        <f t="shared" si="5"/>
        <v>0</v>
      </c>
      <c r="BQ160" s="36">
        <f t="shared" si="5"/>
        <v>0</v>
      </c>
      <c r="BR160" s="36">
        <f t="shared" ref="BR160:DU160" si="6">IF(SUM(BR12:BR159)&gt;0,AVERAGE(BR12:BR159),IF(7:7="Да",COUNTIF(BR12:BR159,"Неуд")+COUNTIF(BR12:BR159,"Н/я")+COUNTIF(BR12:BR159,"Н/з"),0))</f>
        <v>0</v>
      </c>
      <c r="BS160" s="36">
        <f t="shared" si="6"/>
        <v>0</v>
      </c>
      <c r="BT160" s="36">
        <f t="shared" si="6"/>
        <v>0</v>
      </c>
      <c r="BU160" s="36">
        <f t="shared" si="6"/>
        <v>0</v>
      </c>
      <c r="BV160" s="36">
        <f t="shared" si="6"/>
        <v>0</v>
      </c>
      <c r="BW160" s="36">
        <f t="shared" si="6"/>
        <v>0</v>
      </c>
      <c r="BX160" s="36">
        <f t="shared" si="6"/>
        <v>0</v>
      </c>
      <c r="BY160" s="36">
        <f t="shared" si="6"/>
        <v>0</v>
      </c>
      <c r="BZ160" s="36">
        <f t="shared" si="6"/>
        <v>0</v>
      </c>
      <c r="CA160" s="36">
        <f t="shared" si="6"/>
        <v>0</v>
      </c>
      <c r="CB160" s="36">
        <f t="shared" si="6"/>
        <v>0</v>
      </c>
      <c r="CC160" s="36">
        <f t="shared" si="6"/>
        <v>0</v>
      </c>
      <c r="CD160" s="36">
        <f t="shared" si="6"/>
        <v>0</v>
      </c>
      <c r="CE160" s="36">
        <f t="shared" si="6"/>
        <v>0</v>
      </c>
      <c r="CF160" s="36">
        <f t="shared" si="6"/>
        <v>0</v>
      </c>
      <c r="CG160" s="36">
        <f t="shared" si="6"/>
        <v>0</v>
      </c>
      <c r="CH160" s="36">
        <f t="shared" si="6"/>
        <v>0</v>
      </c>
      <c r="CI160" s="36">
        <f t="shared" si="6"/>
        <v>0</v>
      </c>
      <c r="CJ160" s="36">
        <f t="shared" si="6"/>
        <v>0</v>
      </c>
      <c r="CK160" s="36">
        <f t="shared" si="6"/>
        <v>0</v>
      </c>
      <c r="CL160" s="36">
        <f t="shared" si="6"/>
        <v>0</v>
      </c>
      <c r="CM160" s="36">
        <f t="shared" si="6"/>
        <v>0</v>
      </c>
      <c r="CN160" s="36">
        <f t="shared" si="6"/>
        <v>0</v>
      </c>
      <c r="CO160" s="36">
        <f t="shared" si="6"/>
        <v>0</v>
      </c>
      <c r="CP160" s="36">
        <f t="shared" si="6"/>
        <v>0</v>
      </c>
      <c r="CQ160" s="36">
        <f t="shared" si="6"/>
        <v>0</v>
      </c>
      <c r="CR160" s="36">
        <f t="shared" si="6"/>
        <v>0</v>
      </c>
      <c r="CS160" s="36">
        <f t="shared" si="6"/>
        <v>0</v>
      </c>
      <c r="CT160" s="36">
        <f t="shared" si="6"/>
        <v>0</v>
      </c>
      <c r="CU160" s="36">
        <f t="shared" si="6"/>
        <v>0</v>
      </c>
      <c r="CV160" s="36">
        <f t="shared" si="6"/>
        <v>0</v>
      </c>
      <c r="CW160" s="36">
        <f t="shared" si="6"/>
        <v>0</v>
      </c>
      <c r="CX160" s="36">
        <f t="shared" si="6"/>
        <v>0</v>
      </c>
      <c r="CY160" s="36">
        <f t="shared" si="6"/>
        <v>0</v>
      </c>
      <c r="CZ160" s="36">
        <f t="shared" si="6"/>
        <v>0</v>
      </c>
      <c r="DA160" s="36">
        <f t="shared" si="6"/>
        <v>0</v>
      </c>
      <c r="DB160" s="36">
        <f t="shared" si="6"/>
        <v>0</v>
      </c>
      <c r="DC160" s="36">
        <f t="shared" si="6"/>
        <v>0</v>
      </c>
      <c r="DD160" s="36">
        <f t="shared" si="6"/>
        <v>0</v>
      </c>
      <c r="DE160" s="36">
        <f t="shared" si="6"/>
        <v>0</v>
      </c>
      <c r="DF160" s="36">
        <f t="shared" si="6"/>
        <v>0</v>
      </c>
      <c r="DG160" s="36">
        <f t="shared" si="6"/>
        <v>0</v>
      </c>
      <c r="DH160" s="36">
        <f t="shared" si="6"/>
        <v>0</v>
      </c>
      <c r="DI160" s="36">
        <f t="shared" si="6"/>
        <v>0</v>
      </c>
      <c r="DJ160" s="36">
        <f t="shared" si="6"/>
        <v>0</v>
      </c>
      <c r="DK160" s="36">
        <f t="shared" si="6"/>
        <v>0</v>
      </c>
      <c r="DL160" s="36">
        <f t="shared" si="6"/>
        <v>0</v>
      </c>
      <c r="DM160" s="36">
        <f t="shared" si="6"/>
        <v>0</v>
      </c>
      <c r="DN160" s="36">
        <f t="shared" si="6"/>
        <v>0</v>
      </c>
      <c r="DO160" s="36">
        <f t="shared" si="6"/>
        <v>0</v>
      </c>
      <c r="DP160" s="36">
        <f t="shared" si="6"/>
        <v>0</v>
      </c>
      <c r="DQ160" s="36">
        <f t="shared" si="6"/>
        <v>0</v>
      </c>
      <c r="DR160" s="36">
        <f t="shared" si="6"/>
        <v>0</v>
      </c>
      <c r="DS160" s="36">
        <f t="shared" si="6"/>
        <v>0</v>
      </c>
      <c r="DT160" s="36">
        <f t="shared" si="6"/>
        <v>0</v>
      </c>
      <c r="DU160" s="36">
        <f t="shared" si="6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0.25906633906633908</v>
      </c>
      <c r="EC160" s="45"/>
    </row>
  </sheetData>
  <sheetCalcPr fullCalcOnLoad="1"/>
  <mergeCells count="11">
    <mergeCell ref="E10:O10"/>
    <mergeCell ref="J11:O11"/>
    <mergeCell ref="G11:H11"/>
    <mergeCell ref="B11:D11"/>
    <mergeCell ref="B6:D6"/>
    <mergeCell ref="B9:D9"/>
    <mergeCell ref="B8:D8"/>
    <mergeCell ref="C4:D4"/>
    <mergeCell ref="C3:D3"/>
    <mergeCell ref="B10:D10"/>
    <mergeCell ref="B7:D7"/>
  </mergeCells>
  <phoneticPr fontId="0" type="noConversion"/>
  <conditionalFormatting sqref="E12:E159 DV12:DV159">
    <cfRule type="expression" dxfId="10" priority="4" stopIfTrue="1">
      <formula>AND(E$7="Да",E12="Н/з")</formula>
    </cfRule>
    <cfRule type="expression" dxfId="9" priority="5" stopIfTrue="1">
      <formula>AND(E$7="Да",E12="Неуд")</formula>
    </cfRule>
    <cfRule type="expression" dxfId="8" priority="6" stopIfTrue="1">
      <formula>AND(E$7="Да",E12="Н/я")</formula>
    </cfRule>
  </conditionalFormatting>
  <conditionalFormatting sqref="EA12:EA159">
    <cfRule type="expression" dxfId="7" priority="10" stopIfTrue="1">
      <formula>AND(DATEVALUE(EA12)&gt;ДатаСессии,OR(DZ12="",DATEVALUE(DZ12)&lt;NOW()))</formula>
    </cfRule>
  </conditionalFormatting>
  <conditionalFormatting sqref="EC12:EC159">
    <cfRule type="expression" dxfId="6" priority="15" stopIfTrue="1">
      <formula>AND(DATEVALUE(EC12)&gt;ДатаСессии,OR(DY12="",DATEVALUE(DY12)&lt;NOW()))</formula>
    </cfRule>
  </conditionalFormatting>
  <conditionalFormatting sqref="DX12:DX159">
    <cfRule type="cellIs" dxfId="5" priority="7" stopIfTrue="1" operator="equal">
      <formula>"Неусп"</formula>
    </cfRule>
    <cfRule type="cellIs" dxfId="4" priority="8" stopIfTrue="1" operator="equal">
      <formula>"Хор"</formula>
    </cfRule>
    <cfRule type="cellIs" dxfId="3" priority="9" stopIfTrue="1" operator="equal">
      <formula>"Отл"</formula>
    </cfRule>
  </conditionalFormatting>
  <conditionalFormatting sqref="F12:DU159">
    <cfRule type="expression" dxfId="2" priority="1" stopIfTrue="1">
      <formula>AND(F$7="Да",F12="Н/з")</formula>
    </cfRule>
    <cfRule type="expression" dxfId="1" priority="2" stopIfTrue="1">
      <formula>AND(F$7="Да",F12="Неуд")</formula>
    </cfRule>
    <cfRule type="expression" dxfId="0" priority="3" stopIfTrue="1">
      <formula>AND(F$7="Да",F12="Н/я")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2024-11-13T11:08:10Z</dcterms:modified>
</cp:coreProperties>
</file>